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G:\BPEX\Website\Project Blue\Supply and demand\Industry structure\UK pig numbers and holdings\"/>
    </mc:Choice>
  </mc:AlternateContent>
  <xr:revisionPtr revIDLastSave="0" documentId="13_ncr:1_{486AA233-8537-4BA3-96F6-DB2F996DBF02}" xr6:coauthVersionLast="47" xr6:coauthVersionMax="47" xr10:uidLastSave="{00000000-0000-0000-0000-000000000000}"/>
  <bookViews>
    <workbookView xWindow="28680" yWindow="-120" windowWidth="29040" windowHeight="15840" firstSheet="1" activeTab="1" xr2:uid="{00000000-000D-0000-FFFF-FFFF00000000}"/>
  </bookViews>
  <sheets>
    <sheet name="lookups" sheetId="10" state="hidden" r:id="rId1"/>
    <sheet name="Herd size" sheetId="1" r:id="rId2"/>
    <sheet name="Holdings" sheetId="14" r:id="rId3"/>
    <sheet name="Charts" sheetId="11" r:id="rId4"/>
    <sheet name="Website" sheetId="12" state="hidden" r:id="rId5"/>
    <sheet name="Disclaimer and notes" sheetId="4" r:id="rId6"/>
    <sheet name="Notes" sheetId="5" state="hidden" r:id="rId7"/>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10" l="1"/>
  <c r="A37" i="10" s="1"/>
  <c r="A36" i="10" s="1"/>
  <c r="A35" i="10" s="1"/>
  <c r="A34" i="10" s="1"/>
  <c r="A33" i="10" s="1"/>
  <c r="A32" i="10" s="1"/>
  <c r="A31" i="10" s="1"/>
  <c r="A30" i="10" s="1"/>
  <c r="A29" i="10" s="1"/>
  <c r="A28" i="10" s="1"/>
  <c r="A27" i="10" s="1"/>
  <c r="A26" i="10" s="1"/>
  <c r="A25" i="10" s="1"/>
  <c r="A24" i="10" s="1"/>
  <c r="A23" i="10" s="1"/>
  <c r="A22" i="10" s="1"/>
  <c r="A21" i="10" s="1"/>
  <c r="A20" i="10" s="1"/>
  <c r="A19" i="10" s="1"/>
  <c r="A18" i="10" s="1"/>
  <c r="A17" i="10" s="1"/>
  <c r="A16" i="10" s="1"/>
  <c r="A15" i="10" s="1"/>
  <c r="A14" i="10" s="1"/>
  <c r="A13" i="10" s="1"/>
  <c r="A12" i="10" s="1"/>
  <c r="A11" i="10" s="1"/>
  <c r="A10" i="10" s="1"/>
  <c r="A9" i="10" s="1"/>
  <c r="A8" i="10" s="1"/>
  <c r="A7" i="10" s="1"/>
  <c r="A6" i="10" s="1"/>
  <c r="A5" i="10" s="1"/>
  <c r="A4" i="10" s="1"/>
  <c r="A3" i="10" s="1"/>
  <c r="A2" i="10" s="1"/>
  <c r="A1" i="10" s="1"/>
  <c r="A41" i="10"/>
  <c r="A42" i="10" s="1"/>
  <c r="A43" i="10" s="1"/>
  <c r="A44" i="10" s="1"/>
  <c r="A45" i="10" s="1"/>
  <c r="A46" i="10" s="1"/>
  <c r="A47" i="10" s="1"/>
  <c r="A48" i="10" s="1"/>
  <c r="A49" i="10" s="1"/>
  <c r="A50" i="10" s="1"/>
  <c r="A51" i="10" s="1"/>
  <c r="A52" i="10" s="1"/>
  <c r="A53" i="10" s="1"/>
  <c r="A54" i="10" s="1"/>
  <c r="A55" i="10" s="1"/>
  <c r="A56" i="10" s="1"/>
  <c r="A57" i="10" s="1"/>
  <c r="A58" i="10" s="1"/>
  <c r="A59" i="10" s="1"/>
</calcChain>
</file>

<file path=xl/sharedStrings.xml><?xml version="1.0" encoding="utf-8"?>
<sst xmlns="http://schemas.openxmlformats.org/spreadsheetml/2006/main" count="108" uniqueCount="63">
  <si>
    <t>Contact us</t>
  </si>
  <si>
    <t>Telephone</t>
  </si>
  <si>
    <t>Email</t>
  </si>
  <si>
    <t>Website</t>
  </si>
  <si>
    <t xml:space="preserve">mi@ahdb.org.uk  </t>
  </si>
  <si>
    <t>ahdb.org.uk</t>
  </si>
  <si>
    <t>Disclaimer</t>
  </si>
  <si>
    <t>Apr</t>
  </si>
  <si>
    <t>May</t>
  </si>
  <si>
    <t>Jun</t>
  </si>
  <si>
    <t>Jul</t>
  </si>
  <si>
    <t>Aug</t>
  </si>
  <si>
    <t>Sep</t>
  </si>
  <si>
    <t>Oct</t>
  </si>
  <si>
    <t>Nov</t>
  </si>
  <si>
    <t>Dec</t>
  </si>
  <si>
    <t>Jan</t>
  </si>
  <si>
    <t>Feb</t>
  </si>
  <si>
    <t>Mar</t>
  </si>
  <si>
    <t>04</t>
  </si>
  <si>
    <t>05</t>
  </si>
  <si>
    <t>06</t>
  </si>
  <si>
    <t>07</t>
  </si>
  <si>
    <t>08</t>
  </si>
  <si>
    <t>09</t>
  </si>
  <si>
    <t>10</t>
  </si>
  <si>
    <t>11</t>
  </si>
  <si>
    <t>12</t>
  </si>
  <si>
    <t>01</t>
  </si>
  <si>
    <t>02</t>
  </si>
  <si>
    <t>03</t>
  </si>
  <si>
    <t>Year</t>
  </si>
  <si>
    <t>Notes</t>
  </si>
  <si>
    <t>Select year</t>
  </si>
  <si>
    <t>&lt;--- Click on cell to select</t>
  </si>
  <si>
    <t>Head office address</t>
  </si>
  <si>
    <r>
      <rPr>
        <b/>
        <sz val="12"/>
        <color rgb="FF575756"/>
        <rFont val="Arial"/>
        <family val="2"/>
      </rPr>
      <t>Source:</t>
    </r>
    <r>
      <rPr>
        <sz val="12"/>
        <color rgb="FF575756"/>
        <rFont val="Arial"/>
        <family val="2"/>
      </rPr>
      <t xml:space="preserve"> Defra</t>
    </r>
  </si>
  <si>
    <t>June</t>
  </si>
  <si>
    <t>December</t>
  </si>
  <si>
    <r>
      <rPr>
        <b/>
        <sz val="12"/>
        <color rgb="FF575756"/>
        <rFont val="Arial"/>
        <family val="2"/>
      </rPr>
      <t>Units:</t>
    </r>
    <r>
      <rPr>
        <sz val="12"/>
        <color rgb="FF575756"/>
        <rFont val="Arial"/>
        <family val="2"/>
      </rPr>
      <t xml:space="preserve"> '000 head</t>
    </r>
  </si>
  <si>
    <t>UK pig holdings</t>
  </si>
  <si>
    <t>Holdings</t>
  </si>
  <si>
    <t>Breeding sow</t>
  </si>
  <si>
    <t>Total pig</t>
  </si>
  <si>
    <t>UK pig herd size</t>
  </si>
  <si>
    <t>Herd size</t>
  </si>
  <si>
    <t>Source: Defra</t>
  </si>
  <si>
    <t>Total UK pig herd</t>
  </si>
  <si>
    <t>Total UK female breeding herd</t>
  </si>
  <si>
    <t>UK ave herd size</t>
  </si>
  <si>
    <t>UK Ave herd size</t>
  </si>
  <si>
    <r>
      <t xml:space="preserve">Units: </t>
    </r>
    <r>
      <rPr>
        <sz val="12"/>
        <color rgb="FF575756"/>
        <rFont val="Arial"/>
        <family val="2"/>
      </rPr>
      <t>holdings, head</t>
    </r>
  </si>
  <si>
    <t>Holding numbers as at June.</t>
  </si>
  <si>
    <t>Total UK holdings*</t>
  </si>
  <si>
    <t>* Change in methodology to exclude English non-commercial holdings from 2010 (inclusive) onwards.</t>
  </si>
  <si>
    <t xml:space="preserve"> UK holdings*</t>
  </si>
  <si>
    <t xml:space="preserve">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                                                                                                                                                                                                                         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</si>
  <si>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AHDB
Siskin Parkway East 
Middlemarch Business Park
Coventry 
CV3 4PE</t>
  </si>
  <si>
    <t>024 7647 8847</t>
  </si>
  <si>
    <t>©Agriculture and Horticulture Development Board 2024. All rights reserved.</t>
  </si>
  <si>
    <r>
      <t>Last updated:</t>
    </r>
    <r>
      <rPr>
        <sz val="12"/>
        <color rgb="FF575756"/>
        <rFont val="Arial"/>
        <family val="2"/>
      </rPr>
      <t xml:space="preserve"> 12/02/2024</t>
    </r>
  </si>
  <si>
    <t>December survey data not available from Wales, Scotland and Northern Ireland from 2021</t>
  </si>
  <si>
    <t>Northern Ireland and Scotland estimates were used in the June 2022 data as actual data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</si>
</sst>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400]h:mm:ss\ AM/PM"/>
    <numFmt numFmtId="167" formatCode="#,##0;\-#,##0;\-"/>
  </numFmts>
  <fonts count="35">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8"/>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0"/>
      <name val="Arial"/>
      <family val="2"/>
      <scheme val="minor"/>
    </font>
    <font>
      <b/>
      <sz val="12"/>
      <color theme="1"/>
      <name val="Arial"/>
      <family val="2"/>
      <scheme val="minor"/>
    </font>
    <font>
      <sz val="12"/>
      <color rgb="FF95C11F"/>
      <name val="Arial"/>
      <family val="2"/>
      <scheme val="major"/>
    </font>
    <font>
      <u/>
      <sz val="12"/>
      <color theme="10"/>
      <name val="Arial"/>
      <family val="2"/>
      <scheme val="minor"/>
    </font>
    <font>
      <sz val="12"/>
      <color rgb="FF999999"/>
      <name val="Arial"/>
      <family val="2"/>
    </font>
    <font>
      <sz val="12"/>
      <color theme="1"/>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rgb="FFFFCC00"/>
      <name val="Arial"/>
      <family val="2"/>
      <scheme val="minor"/>
    </font>
    <font>
      <sz val="12"/>
      <color theme="7"/>
      <name val="Arial (Body)_x0000_"/>
    </font>
    <font>
      <sz val="12"/>
      <color rgb="FF95C11F"/>
      <name val="Arial (Body)_x0000_"/>
    </font>
    <font>
      <sz val="12"/>
      <color theme="4"/>
      <name val="Arial"/>
      <family val="2"/>
      <scheme val="minor"/>
    </font>
    <font>
      <b/>
      <sz val="16"/>
      <color theme="4"/>
      <name val="Arial (Body)_x0000_"/>
    </font>
    <font>
      <sz val="12"/>
      <color rgb="FF95C11F"/>
      <name val="Arial"/>
      <family val="2"/>
    </font>
    <font>
      <sz val="12"/>
      <name val="Arial"/>
      <family val="2"/>
      <scheme val="minor"/>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9">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medium">
        <color rgb="FF0090D4"/>
      </top>
      <bottom/>
      <diagonal/>
    </border>
    <border>
      <left/>
      <right/>
      <top/>
      <bottom style="medium">
        <color rgb="FF0090D4"/>
      </bottom>
      <diagonal/>
    </border>
    <border>
      <left/>
      <right/>
      <top style="thin">
        <color theme="0"/>
      </top>
      <bottom style="thin">
        <color theme="0"/>
      </bottom>
      <diagonal/>
    </border>
  </borders>
  <cellStyleXfs count="40">
    <xf numFmtId="4" fontId="0" fillId="0" borderId="0">
      <alignment horizontal="left" vertical="top"/>
    </xf>
    <xf numFmtId="0" fontId="9"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5" fillId="0" borderId="0" applyNumberFormat="0" applyBorder="0" applyProtection="0">
      <alignment vertical="center"/>
    </xf>
    <xf numFmtId="0" fontId="14" fillId="0" borderId="0" applyNumberFormat="0" applyBorder="0" applyProtection="0">
      <alignment vertical="center"/>
    </xf>
    <xf numFmtId="0" fontId="16"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9" fillId="9" borderId="1" applyProtection="0">
      <alignment horizontal="center" vertical="center"/>
    </xf>
    <xf numFmtId="0" fontId="5" fillId="0" borderId="2" applyFill="0" applyProtection="0"/>
    <xf numFmtId="0" fontId="12" fillId="0" borderId="0" applyNumberFormat="0" applyFill="0">
      <alignment horizontal="left"/>
    </xf>
    <xf numFmtId="0" fontId="10" fillId="0" borderId="0" applyNumberFormat="0" applyFill="0" applyProtection="0">
      <alignment horizontal="left"/>
    </xf>
    <xf numFmtId="0" fontId="3" fillId="0" borderId="0" applyNumberFormat="0" applyFill="0" applyProtection="0">
      <alignment horizontal="left"/>
    </xf>
    <xf numFmtId="0" fontId="8" fillId="0" borderId="0" applyNumberFormat="0" applyFill="0" applyBorder="0" applyAlignment="0" applyProtection="0"/>
    <xf numFmtId="0" fontId="11" fillId="27" borderId="0" applyNumberFormat="0" applyProtection="0">
      <alignment horizontal="left" vertical="center"/>
    </xf>
    <xf numFmtId="0" fontId="2"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39" fontId="13" fillId="0" borderId="0" applyFill="0" applyBorder="0" applyAlignment="0" applyProtection="0"/>
    <xf numFmtId="0" fontId="9" fillId="28" borderId="1" applyProtection="0">
      <alignment horizontal="center" vertical="center"/>
    </xf>
    <xf numFmtId="0" fontId="1" fillId="0" borderId="0"/>
    <xf numFmtId="0" fontId="1" fillId="0" borderId="0"/>
    <xf numFmtId="0" fontId="17" fillId="0" borderId="0"/>
  </cellStyleXfs>
  <cellXfs count="65">
    <xf numFmtId="4" fontId="0" fillId="0" borderId="0" xfId="0">
      <alignment horizontal="left" vertical="top"/>
    </xf>
    <xf numFmtId="1" fontId="0" fillId="0" borderId="0" xfId="0" applyNumberFormat="1">
      <alignment horizontal="left" vertical="top"/>
    </xf>
    <xf numFmtId="4" fontId="0" fillId="0" borderId="0" xfId="0" quotePrefix="1">
      <alignment horizontal="left" vertical="top"/>
    </xf>
    <xf numFmtId="0" fontId="20" fillId="0" borderId="0" xfId="14" applyFont="1">
      <alignment horizontal="left"/>
    </xf>
    <xf numFmtId="4" fontId="7" fillId="0" borderId="0" xfId="0" applyFont="1">
      <alignment horizontal="left" vertical="top"/>
    </xf>
    <xf numFmtId="4" fontId="7" fillId="0" borderId="0" xfId="0" applyFont="1" applyAlignment="1">
      <alignment vertical="top" wrapText="1"/>
    </xf>
    <xf numFmtId="4" fontId="19" fillId="0" borderId="0" xfId="0" applyFont="1" applyAlignment="1">
      <alignment vertical="top"/>
    </xf>
    <xf numFmtId="4" fontId="19" fillId="0" borderId="0" xfId="0" applyFont="1">
      <alignment horizontal="left" vertical="top"/>
    </xf>
    <xf numFmtId="39" fontId="21" fillId="0" borderId="0" xfId="35" applyFont="1" applyAlignment="1">
      <alignment horizontal="left" vertical="top"/>
    </xf>
    <xf numFmtId="4" fontId="22" fillId="0" borderId="0" xfId="0" applyFont="1" applyAlignment="1">
      <alignment vertical="center"/>
    </xf>
    <xf numFmtId="4" fontId="7" fillId="0" borderId="7" xfId="0" applyFont="1" applyBorder="1">
      <alignment horizontal="left" vertical="top"/>
    </xf>
    <xf numFmtId="4" fontId="7" fillId="0" borderId="7" xfId="0" applyFont="1" applyBorder="1" applyAlignment="1">
      <alignment vertical="top" wrapText="1"/>
    </xf>
    <xf numFmtId="4" fontId="27" fillId="0" borderId="0" xfId="0" applyFont="1" applyAlignment="1">
      <alignment horizontal="left" vertical="center"/>
    </xf>
    <xf numFmtId="4" fontId="26" fillId="0" borderId="0" xfId="0" applyFont="1" applyAlignment="1">
      <alignment horizontal="left" vertical="center"/>
    </xf>
    <xf numFmtId="14" fontId="25" fillId="0" borderId="0" xfId="0" applyNumberFormat="1" applyFont="1" applyAlignment="1">
      <alignment horizontal="left" vertical="center"/>
    </xf>
    <xf numFmtId="4" fontId="7" fillId="0" borderId="0" xfId="0" applyFont="1" applyAlignment="1">
      <alignment horizontal="center" vertical="center"/>
    </xf>
    <xf numFmtId="17" fontId="22" fillId="0" borderId="0" xfId="0" applyNumberFormat="1" applyFont="1" applyAlignment="1">
      <alignment vertical="center"/>
    </xf>
    <xf numFmtId="2" fontId="7" fillId="0" borderId="0" xfId="0" applyNumberFormat="1" applyFont="1" applyAlignment="1"/>
    <xf numFmtId="1" fontId="7" fillId="7" borderId="1" xfId="9" applyNumberFormat="1" applyFont="1" applyAlignment="1">
      <alignment horizontal="left" vertical="center"/>
    </xf>
    <xf numFmtId="1" fontId="7" fillId="8" borderId="1" xfId="10" applyNumberFormat="1" applyFont="1" applyAlignment="1">
      <alignment horizontal="left" vertical="center"/>
    </xf>
    <xf numFmtId="4" fontId="25" fillId="0" borderId="0" xfId="0" applyFont="1" applyAlignment="1">
      <alignment horizontal="left" vertical="center"/>
    </xf>
    <xf numFmtId="0" fontId="18" fillId="9" borderId="1" xfId="11" applyFont="1" applyAlignment="1">
      <alignment horizontal="center" vertical="center" wrapText="1"/>
    </xf>
    <xf numFmtId="164" fontId="7" fillId="2" borderId="0" xfId="0" applyNumberFormat="1" applyFont="1" applyFill="1" applyAlignment="1">
      <alignment vertical="center"/>
    </xf>
    <xf numFmtId="4" fontId="24" fillId="0" borderId="0" xfId="0" applyFont="1" applyAlignment="1">
      <alignment horizontal="left" vertical="center"/>
    </xf>
    <xf numFmtId="4" fontId="7" fillId="0" borderId="0" xfId="0" applyFont="1" applyAlignment="1">
      <alignment vertical="center" wrapText="1"/>
    </xf>
    <xf numFmtId="14" fontId="7" fillId="0" borderId="0" xfId="15" applyNumberFormat="1" applyFont="1" applyAlignment="1">
      <alignment horizontal="left" vertical="center"/>
    </xf>
    <xf numFmtId="14" fontId="7" fillId="0" borderId="0" xfId="0" applyNumberFormat="1" applyFont="1" applyAlignment="1">
      <alignment horizontal="left" vertical="center"/>
    </xf>
    <xf numFmtId="4" fontId="7" fillId="0" borderId="0" xfId="0" applyFont="1" applyAlignment="1">
      <alignment horizontal="left" vertical="center"/>
    </xf>
    <xf numFmtId="4" fontId="7" fillId="0" borderId="0" xfId="0" applyFont="1" applyAlignment="1">
      <alignment vertical="center"/>
    </xf>
    <xf numFmtId="0" fontId="2" fillId="27" borderId="0" xfId="17" applyFont="1" applyProtection="1">
      <alignment horizontal="left" vertical="center"/>
    </xf>
    <xf numFmtId="0" fontId="2" fillId="27" borderId="0" xfId="17" applyFont="1" applyProtection="1">
      <alignment horizontal="left" vertical="center"/>
      <protection locked="0"/>
    </xf>
    <xf numFmtId="0" fontId="2" fillId="0" borderId="0" xfId="17" applyFont="1" applyFill="1" applyAlignment="1">
      <alignment horizontal="left" vertical="center" wrapText="1"/>
    </xf>
    <xf numFmtId="4" fontId="7" fillId="0" borderId="3" xfId="0" applyFont="1" applyBorder="1" applyAlignment="1">
      <alignment horizontal="left" vertical="center"/>
    </xf>
    <xf numFmtId="4" fontId="2" fillId="0" borderId="0" xfId="0" quotePrefix="1" applyFont="1" applyAlignment="1">
      <alignment horizontal="left" vertical="center"/>
    </xf>
    <xf numFmtId="0" fontId="28" fillId="0" borderId="0" xfId="8" applyFont="1">
      <alignment vertical="center"/>
    </xf>
    <xf numFmtId="0" fontId="29" fillId="0" borderId="0" xfId="8" applyFont="1">
      <alignment vertical="center"/>
    </xf>
    <xf numFmtId="0" fontId="30" fillId="0" borderId="0" xfId="8" applyFont="1">
      <alignment vertical="center"/>
    </xf>
    <xf numFmtId="4" fontId="31" fillId="0" borderId="0" xfId="0" applyFont="1" applyAlignment="1">
      <alignment horizontal="left" vertical="center"/>
    </xf>
    <xf numFmtId="0" fontId="33" fillId="0" borderId="0" xfId="14" applyFont="1">
      <alignment horizontal="left"/>
    </xf>
    <xf numFmtId="0" fontId="18" fillId="3" borderId="4" xfId="1" applyFont="1" applyBorder="1">
      <alignment horizontal="center" vertical="center"/>
    </xf>
    <xf numFmtId="4" fontId="34" fillId="0" borderId="0" xfId="0" quotePrefix="1" applyFont="1" applyAlignment="1">
      <alignment horizontal="right" vertical="center"/>
    </xf>
    <xf numFmtId="4" fontId="19" fillId="0" borderId="0" xfId="0" applyFont="1" applyAlignment="1">
      <alignment horizontal="left" vertical="center"/>
    </xf>
    <xf numFmtId="4" fontId="7" fillId="2" borderId="0" xfId="0" applyFont="1" applyFill="1" applyAlignment="1">
      <alignment horizontal="left" vertical="center"/>
    </xf>
    <xf numFmtId="0" fontId="2" fillId="2" borderId="0" xfId="17" applyFont="1" applyFill="1" applyProtection="1">
      <alignment horizontal="left" vertical="center"/>
    </xf>
    <xf numFmtId="0" fontId="2" fillId="2" borderId="0" xfId="17" applyFont="1" applyFill="1" applyProtection="1">
      <alignment horizontal="left" vertical="center"/>
      <protection locked="0"/>
    </xf>
    <xf numFmtId="4" fontId="7" fillId="2" borderId="0" xfId="0" applyFont="1" applyFill="1" applyAlignment="1">
      <alignment vertical="center"/>
    </xf>
    <xf numFmtId="0" fontId="2" fillId="2" borderId="0" xfId="17" applyFont="1" applyFill="1" applyAlignment="1">
      <alignment horizontal="left" vertical="center" wrapText="1"/>
    </xf>
    <xf numFmtId="14" fontId="7" fillId="2" borderId="0" xfId="15" applyNumberFormat="1" applyFont="1" applyFill="1" applyAlignment="1">
      <alignment horizontal="left" vertical="center"/>
    </xf>
    <xf numFmtId="167" fontId="7" fillId="8" borderId="1" xfId="10" applyNumberFormat="1" applyFont="1" applyAlignment="1" applyProtection="1">
      <alignment horizontal="right" vertical="center"/>
      <protection locked="0"/>
    </xf>
    <xf numFmtId="167" fontId="7" fillId="7" borderId="1" xfId="9" applyNumberFormat="1" applyFont="1" applyAlignment="1" applyProtection="1">
      <alignment horizontal="right" vertical="center"/>
      <protection locked="0"/>
    </xf>
    <xf numFmtId="4" fontId="32" fillId="0" borderId="0" xfId="0" applyFont="1" applyAlignment="1">
      <alignment horizontal="left" vertical="center"/>
    </xf>
    <xf numFmtId="4" fontId="25" fillId="0" borderId="0" xfId="0" applyFont="1" applyAlignment="1">
      <alignment horizontal="left" vertical="center"/>
    </xf>
    <xf numFmtId="0" fontId="18" fillId="3" borderId="8" xfId="1" applyFont="1" applyBorder="1">
      <alignment horizontal="center" vertical="center"/>
    </xf>
    <xf numFmtId="4" fontId="0" fillId="0" borderId="5" xfId="0" applyBorder="1" applyAlignment="1">
      <alignment horizontal="center" vertical="center"/>
    </xf>
    <xf numFmtId="0" fontId="18" fillId="3" borderId="4" xfId="1" applyFont="1" applyBorder="1">
      <alignment horizontal="center" vertical="center"/>
    </xf>
    <xf numFmtId="4" fontId="26" fillId="0" borderId="0" xfId="0" applyFont="1" applyAlignment="1">
      <alignment horizontal="left" vertical="center"/>
    </xf>
    <xf numFmtId="0" fontId="18" fillId="9" borderId="4" xfId="11" applyFont="1" applyBorder="1" applyAlignment="1">
      <alignment horizontal="center" vertical="center" wrapText="1"/>
    </xf>
    <xf numFmtId="4" fontId="0" fillId="0" borderId="5" xfId="0" applyBorder="1" applyAlignment="1">
      <alignment horizontal="center" vertical="center" wrapText="1"/>
    </xf>
    <xf numFmtId="0" fontId="33" fillId="0" borderId="6" xfId="14" applyFont="1" applyBorder="1">
      <alignment horizontal="left"/>
    </xf>
    <xf numFmtId="4" fontId="7" fillId="0" borderId="0" xfId="0" applyFont="1" applyAlignment="1">
      <alignment horizontal="left" vertical="top" wrapText="1"/>
    </xf>
    <xf numFmtId="4" fontId="19" fillId="0" borderId="0" xfId="0" applyFont="1">
      <alignment horizontal="left" vertical="top"/>
    </xf>
    <xf numFmtId="39" fontId="21" fillId="0" borderId="0" xfId="35" applyFont="1" applyAlignment="1">
      <alignment horizontal="left" vertical="top"/>
    </xf>
    <xf numFmtId="0" fontId="20" fillId="0" borderId="0" xfId="14" applyFont="1">
      <alignment horizontal="left"/>
    </xf>
    <xf numFmtId="4" fontId="23" fillId="0" borderId="0" xfId="0" applyFont="1" applyAlignment="1">
      <alignment horizontal="left" vertical="top" wrapText="1"/>
    </xf>
    <xf numFmtId="4" fontId="19" fillId="0" borderId="0" xfId="0" applyFont="1" applyAlignment="1">
      <alignment horizontal="left" vertical="top" wrapText="1"/>
    </xf>
  </cellXfs>
  <cellStyles count="40">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3" xfId="15" builtinId="18" customBuiltin="1"/>
    <cellStyle name="Heading 4" xfId="16" builtinId="19" hidden="1"/>
    <cellStyle name="Hyperlink" xfId="35" builtinId="8" customBuiltin="1"/>
    <cellStyle name="Input" xfId="17" builtinId="20" customBuiltin="1"/>
    <cellStyle name="Linked Cell" xfId="12" builtinId="24" hidden="1" customBuiltin="1"/>
    <cellStyle name="Neutral" xfId="8" builtinId="28" customBuiltin="1"/>
    <cellStyle name="Normal" xfId="0" builtinId="0" customBuiltin="1"/>
    <cellStyle name="Normal 2" xfId="37" xr:uid="{00000000-0005-0000-0000-000024000000}"/>
    <cellStyle name="Normal 3" xfId="38" xr:uid="{00000000-0005-0000-0000-000025000000}"/>
    <cellStyle name="Normal 5" xfId="39" xr:uid="{00000000-0005-0000-0000-000026000000}"/>
    <cellStyle name="table heading 3" xfId="36" xr:uid="{00000000-0005-0000-0000-000027000000}"/>
    <cellStyle name="Title" xfId="5" builtinId="15" hidden="1"/>
  </cellStyles>
  <dxfs count="16">
    <dxf>
      <font>
        <color rgb="FFDFEFFB"/>
      </font>
    </dxf>
    <dxf>
      <font>
        <color rgb="FFBBDDF5"/>
      </font>
    </dxf>
    <dxf>
      <font>
        <color rgb="FFDFEFFB"/>
      </font>
    </dxf>
    <dxf>
      <font>
        <color rgb="FFBBDDF5"/>
      </font>
    </dxf>
    <dxf>
      <font>
        <color rgb="FFDFEFFB"/>
      </font>
    </dxf>
    <dxf>
      <font>
        <color rgb="FFBBDDF5"/>
      </font>
    </dxf>
    <dxf>
      <font>
        <color rgb="FFDFEFFB"/>
      </font>
    </dxf>
    <dxf>
      <font>
        <color rgb="FFBBDDF5"/>
      </font>
    </dxf>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15"/>
      <tableStyleElement type="headerRow" dxfId="14"/>
      <tableStyleElement type="firstRowStripe" dxfId="13"/>
      <tableStyleElement type="secondRowStripe" dxfId="12"/>
    </tableStyle>
    <tableStyle name="PivotTable Style 1" table="0" count="4" xr9:uid="{00000000-0011-0000-FFFF-FFFF01000000}">
      <tableStyleElement type="wholeTable" dxfId="11"/>
      <tableStyleElement type="headerRow" dxfId="10"/>
      <tableStyleElement type="firstRowStripe" dxfId="9"/>
      <tableStyleElement type="secondRowStripe" dxfId="8"/>
    </tableStyle>
  </tableStyles>
  <colors>
    <mruColors>
      <color rgb="FFDFEFFB"/>
      <color rgb="FF575756"/>
      <color rgb="FFE42313"/>
      <color rgb="FF95C11F"/>
      <color rgb="FF009F5E"/>
      <color rgb="FFFFCC00"/>
      <color rgb="FF999999"/>
      <color rgb="FF0090D4"/>
      <color rgb="FF77C900"/>
      <color rgb="FF3AA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b="1"/>
              <a:t>UK female breeding herd - June/December</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82628086419753"/>
          <c:y val="0.14183296865373701"/>
          <c:w val="0.8601785493827161"/>
          <c:h val="0.63516112365239041"/>
        </c:manualLayout>
      </c:layout>
      <c:barChart>
        <c:barDir val="col"/>
        <c:grouping val="clustered"/>
        <c:varyColors val="0"/>
        <c:ser>
          <c:idx val="0"/>
          <c:order val="0"/>
          <c:tx>
            <c:strRef>
              <c:f>'Herd size'!$E$11</c:f>
              <c:strCache>
                <c:ptCount val="1"/>
                <c:pt idx="0">
                  <c:v>June</c:v>
                </c:pt>
              </c:strCache>
            </c:strRef>
          </c:tx>
          <c:spPr>
            <a:solidFill>
              <a:schemeClr val="accent1"/>
            </a:solidFill>
            <a:ln>
              <a:noFill/>
            </a:ln>
            <a:effectLst/>
          </c:spPr>
          <c:invertIfNegative val="0"/>
          <c:cat>
            <c:numRef>
              <c:f>'Herd size'!$B$12:$B$35</c:f>
              <c:numCache>
                <c:formatCode>0</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'Herd size'!$E$12:$E$35</c:f>
              <c:numCache>
                <c:formatCode>#,##0;\-#,##0;\-</c:formatCode>
                <c:ptCount val="24"/>
                <c:pt idx="0">
                  <c:v>609.88400000000001</c:v>
                </c:pt>
                <c:pt idx="1">
                  <c:v>597.87699999999995</c:v>
                </c:pt>
                <c:pt idx="2">
                  <c:v>557.65800000000002</c:v>
                </c:pt>
                <c:pt idx="3">
                  <c:v>515.70299999999997</c:v>
                </c:pt>
                <c:pt idx="4">
                  <c:v>514.72500000000002</c:v>
                </c:pt>
                <c:pt idx="5">
                  <c:v>469.59457169821519</c:v>
                </c:pt>
                <c:pt idx="6">
                  <c:v>468.34184465891224</c:v>
                </c:pt>
                <c:pt idx="7">
                  <c:v>455.024</c:v>
                </c:pt>
                <c:pt idx="8">
                  <c:v>420.58699999999999</c:v>
                </c:pt>
                <c:pt idx="9">
                  <c:v>426.41432839999862</c:v>
                </c:pt>
                <c:pt idx="10">
                  <c:v>426.85399999999998</c:v>
                </c:pt>
                <c:pt idx="11">
                  <c:v>431.73099999999999</c:v>
                </c:pt>
                <c:pt idx="12">
                  <c:v>425.28</c:v>
                </c:pt>
                <c:pt idx="13">
                  <c:v>420.62700000000001</c:v>
                </c:pt>
                <c:pt idx="14">
                  <c:v>406.01499999999993</c:v>
                </c:pt>
                <c:pt idx="15">
                  <c:v>407.65899999999999</c:v>
                </c:pt>
                <c:pt idx="16">
                  <c:v>415.01400000000001</c:v>
                </c:pt>
                <c:pt idx="17">
                  <c:v>416.61900000000003</c:v>
                </c:pt>
                <c:pt idx="18">
                  <c:v>409.423</c:v>
                </c:pt>
                <c:pt idx="19">
                  <c:v>413.48899999999998</c:v>
                </c:pt>
                <c:pt idx="20">
                  <c:v>402.197</c:v>
                </c:pt>
                <c:pt idx="21">
                  <c:v>398.39800000000002</c:v>
                </c:pt>
                <c:pt idx="22">
                  <c:v>343.10199999999998</c:v>
                </c:pt>
                <c:pt idx="23">
                  <c:v>337.93299999999999</c:v>
                </c:pt>
              </c:numCache>
            </c:numRef>
          </c:val>
          <c:extLst>
            <c:ext xmlns:c16="http://schemas.microsoft.com/office/drawing/2014/chart" uri="{C3380CC4-5D6E-409C-BE32-E72D297353CC}">
              <c16:uniqueId val="{00000000-CF7D-4C68-8C34-2D8978CB2BFF}"/>
            </c:ext>
          </c:extLst>
        </c:ser>
        <c:ser>
          <c:idx val="1"/>
          <c:order val="1"/>
          <c:tx>
            <c:strRef>
              <c:f>'Herd size'!$F$11</c:f>
              <c:strCache>
                <c:ptCount val="1"/>
                <c:pt idx="0">
                  <c:v>December</c:v>
                </c:pt>
              </c:strCache>
            </c:strRef>
          </c:tx>
          <c:spPr>
            <a:solidFill>
              <a:schemeClr val="accent2"/>
            </a:solidFill>
            <a:ln>
              <a:noFill/>
            </a:ln>
            <a:effectLst/>
          </c:spPr>
          <c:invertIfNegative val="0"/>
          <c:cat>
            <c:numRef>
              <c:f>'Herd size'!$B$12:$B$35</c:f>
              <c:numCache>
                <c:formatCode>0</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'Herd size'!$F$12:$F$35</c:f>
              <c:numCache>
                <c:formatCode>#,##0;\-#,##0;\-</c:formatCode>
                <c:ptCount val="24"/>
                <c:pt idx="0">
                  <c:v>578.13900000000001</c:v>
                </c:pt>
                <c:pt idx="1">
                  <c:v>546.71801388760309</c:v>
                </c:pt>
                <c:pt idx="2">
                  <c:v>519.83069999999998</c:v>
                </c:pt>
                <c:pt idx="3">
                  <c:v>514.32799999999997</c:v>
                </c:pt>
                <c:pt idx="4">
                  <c:v>475.11099999999999</c:v>
                </c:pt>
                <c:pt idx="5">
                  <c:v>440.89100000000002</c:v>
                </c:pt>
                <c:pt idx="6">
                  <c:v>448.85199999999998</c:v>
                </c:pt>
                <c:pt idx="7">
                  <c:v>436.47699999999998</c:v>
                </c:pt>
                <c:pt idx="8">
                  <c:v>426.11159482661503</c:v>
                </c:pt>
                <c:pt idx="9">
                  <c:v>416.56618376178523</c:v>
                </c:pt>
                <c:pt idx="10">
                  <c:v>422.96310175722164</c:v>
                </c:pt>
                <c:pt idx="11">
                  <c:v>409.31963849047469</c:v>
                </c:pt>
                <c:pt idx="12">
                  <c:v>400.13461486550472</c:v>
                </c:pt>
                <c:pt idx="13">
                  <c:v>397.72275740423089</c:v>
                </c:pt>
                <c:pt idx="14">
                  <c:v>390.42350293480297</c:v>
                </c:pt>
                <c:pt idx="15">
                  <c:v>400.65716965807803</c:v>
                </c:pt>
                <c:pt idx="16">
                  <c:v>408.80391053436938</c:v>
                </c:pt>
                <c:pt idx="17">
                  <c:v>407.22984860430694</c:v>
                </c:pt>
                <c:pt idx="18">
                  <c:v>405.74012890162868</c:v>
                </c:pt>
                <c:pt idx="19">
                  <c:v>404.39918573874269</c:v>
                </c:pt>
                <c:pt idx="20">
                  <c:v>405.11544259040198</c:v>
                </c:pt>
                <c:pt idx="21">
                  <c:v>0</c:v>
                </c:pt>
                <c:pt idx="22">
                  <c:v>0</c:v>
                </c:pt>
                <c:pt idx="23">
                  <c:v>#N/A</c:v>
                </c:pt>
              </c:numCache>
            </c:numRef>
          </c:val>
          <c:extLst>
            <c:ext xmlns:c16="http://schemas.microsoft.com/office/drawing/2014/chart" uri="{C3380CC4-5D6E-409C-BE32-E72D297353CC}">
              <c16:uniqueId val="{00000000-38C3-42CD-8E76-2262D144A43B}"/>
            </c:ext>
          </c:extLst>
        </c:ser>
        <c:dLbls>
          <c:showLegendKey val="0"/>
          <c:showVal val="0"/>
          <c:showCatName val="0"/>
          <c:showSerName val="0"/>
          <c:showPercent val="0"/>
          <c:showBubbleSize val="0"/>
        </c:dLbls>
        <c:gapWidth val="150"/>
        <c:axId val="187123856"/>
        <c:axId val="126122464"/>
      </c:barChart>
      <c:dateAx>
        <c:axId val="1871238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126122464"/>
        <c:crosses val="autoZero"/>
        <c:auto val="0"/>
        <c:lblOffset val="100"/>
        <c:baseTimeUnit val="days"/>
        <c:majorUnit val="1"/>
        <c:majorTimeUnit val="days"/>
      </c:dateAx>
      <c:valAx>
        <c:axId val="126122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a:t>Thousand</a:t>
                </a:r>
                <a:r>
                  <a:rPr lang="en-GB" baseline="0"/>
                  <a:t> haed</a:t>
                </a:r>
                <a:endParaRPr lang="en-GB"/>
              </a:p>
            </c:rich>
          </c:tx>
          <c:layout>
            <c:manualLayout>
              <c:xMode val="edge"/>
              <c:yMode val="edge"/>
              <c:x val="1.7021759259259261E-2"/>
              <c:y val="0.3576018332644165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7123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b="1"/>
              <a:t>UK total pig herd - June/December</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022268518518518"/>
          <c:y val="0.14183296865373701"/>
          <c:w val="0.85821867283950615"/>
          <c:h val="0.63516112365239041"/>
        </c:manualLayout>
      </c:layout>
      <c:barChart>
        <c:barDir val="col"/>
        <c:grouping val="clustered"/>
        <c:varyColors val="0"/>
        <c:ser>
          <c:idx val="0"/>
          <c:order val="0"/>
          <c:tx>
            <c:strRef>
              <c:f>'Herd size'!$E$11</c:f>
              <c:strCache>
                <c:ptCount val="1"/>
                <c:pt idx="0">
                  <c:v>June</c:v>
                </c:pt>
              </c:strCache>
            </c:strRef>
          </c:tx>
          <c:spPr>
            <a:solidFill>
              <a:schemeClr val="accent1"/>
            </a:solidFill>
            <a:ln>
              <a:noFill/>
            </a:ln>
            <a:effectLst/>
          </c:spPr>
          <c:invertIfNegative val="0"/>
          <c:cat>
            <c:numRef>
              <c:f>'Herd size'!$B$12:$B$35</c:f>
              <c:numCache>
                <c:formatCode>0</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'Herd size'!$C$12:$C$35</c:f>
              <c:numCache>
                <c:formatCode>#,##0;\-#,##0;\-</c:formatCode>
                <c:ptCount val="24"/>
                <c:pt idx="0">
                  <c:v>6482.1779999999999</c:v>
                </c:pt>
                <c:pt idx="1">
                  <c:v>5845.3739999999998</c:v>
                </c:pt>
                <c:pt idx="2">
                  <c:v>5588.0420000000004</c:v>
                </c:pt>
                <c:pt idx="3">
                  <c:v>5045.777</c:v>
                </c:pt>
                <c:pt idx="4">
                  <c:v>5158.5209999999997</c:v>
                </c:pt>
                <c:pt idx="5">
                  <c:v>4861.9480000000003</c:v>
                </c:pt>
                <c:pt idx="6">
                  <c:v>4932.9229999999998</c:v>
                </c:pt>
                <c:pt idx="7">
                  <c:v>4834.375</c:v>
                </c:pt>
                <c:pt idx="8">
                  <c:v>4713.5119999999997</c:v>
                </c:pt>
                <c:pt idx="9">
                  <c:v>4540.4383990999995</c:v>
                </c:pt>
                <c:pt idx="10">
                  <c:v>4460.317</c:v>
                </c:pt>
                <c:pt idx="11">
                  <c:v>4440.6310000000003</c:v>
                </c:pt>
                <c:pt idx="12">
                  <c:v>4480.9040000000005</c:v>
                </c:pt>
                <c:pt idx="13">
                  <c:v>4884.9709999999995</c:v>
                </c:pt>
                <c:pt idx="14">
                  <c:v>4815.3969999999999</c:v>
                </c:pt>
                <c:pt idx="15">
                  <c:v>4739.1229999999996</c:v>
                </c:pt>
                <c:pt idx="16">
                  <c:v>4865.5929999999998</c:v>
                </c:pt>
                <c:pt idx="17">
                  <c:v>4968.82</c:v>
                </c:pt>
                <c:pt idx="18">
                  <c:v>5012.0749999999998</c:v>
                </c:pt>
                <c:pt idx="19">
                  <c:v>5078.3249999999998</c:v>
                </c:pt>
                <c:pt idx="20">
                  <c:v>5054.7759999999998</c:v>
                </c:pt>
                <c:pt idx="21">
                  <c:v>5322.951</c:v>
                </c:pt>
                <c:pt idx="22">
                  <c:v>5220.4430000000002</c:v>
                </c:pt>
                <c:pt idx="23">
                  <c:v>4683.3190000000004</c:v>
                </c:pt>
              </c:numCache>
            </c:numRef>
          </c:val>
          <c:extLst>
            <c:ext xmlns:c16="http://schemas.microsoft.com/office/drawing/2014/chart" uri="{C3380CC4-5D6E-409C-BE32-E72D297353CC}">
              <c16:uniqueId val="{00000000-CA30-44AB-9162-DD6BBD93F0FF}"/>
            </c:ext>
          </c:extLst>
        </c:ser>
        <c:ser>
          <c:idx val="1"/>
          <c:order val="1"/>
          <c:tx>
            <c:strRef>
              <c:f>'Herd size'!$F$11</c:f>
              <c:strCache>
                <c:ptCount val="1"/>
                <c:pt idx="0">
                  <c:v>December</c:v>
                </c:pt>
              </c:strCache>
            </c:strRef>
          </c:tx>
          <c:spPr>
            <a:solidFill>
              <a:schemeClr val="accent2"/>
            </a:solidFill>
            <a:ln>
              <a:noFill/>
            </a:ln>
            <a:effectLst/>
          </c:spPr>
          <c:invertIfNegative val="0"/>
          <c:cat>
            <c:numRef>
              <c:f>'Herd size'!$B$12:$B$35</c:f>
              <c:numCache>
                <c:formatCode>0</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'Herd size'!$D$12:$D$35</c:f>
              <c:numCache>
                <c:formatCode>#,##0;\-#,##0;\-</c:formatCode>
                <c:ptCount val="24"/>
                <c:pt idx="0">
                  <c:v>5844.62</c:v>
                </c:pt>
                <c:pt idx="1">
                  <c:v>5584.8716166991289</c:v>
                </c:pt>
                <c:pt idx="2">
                  <c:v>5330.1210000000001</c:v>
                </c:pt>
                <c:pt idx="3">
                  <c:v>4842.4639999999999</c:v>
                </c:pt>
                <c:pt idx="4">
                  <c:v>4787.3789999999999</c:v>
                </c:pt>
                <c:pt idx="5">
                  <c:v>4726.2070000000003</c:v>
                </c:pt>
                <c:pt idx="6">
                  <c:v>4731.3888999999999</c:v>
                </c:pt>
                <c:pt idx="7">
                  <c:v>4670.9830000000002</c:v>
                </c:pt>
                <c:pt idx="8">
                  <c:v>4549.5085004093662</c:v>
                </c:pt>
                <c:pt idx="9">
                  <c:v>4416.120691607156</c:v>
                </c:pt>
                <c:pt idx="10">
                  <c:v>4387.8819962603566</c:v>
                </c:pt>
                <c:pt idx="11">
                  <c:v>4327.4818917037283</c:v>
                </c:pt>
                <c:pt idx="12">
                  <c:v>4215.9537600703788</c:v>
                </c:pt>
                <c:pt idx="13">
                  <c:v>4383.0039320215847</c:v>
                </c:pt>
                <c:pt idx="14">
                  <c:v>4509.6852681627297</c:v>
                </c:pt>
                <c:pt idx="15">
                  <c:v>4421.6416461140207</c:v>
                </c:pt>
                <c:pt idx="16">
                  <c:v>4538.2419787237159</c:v>
                </c:pt>
                <c:pt idx="17">
                  <c:v>4713.3169131156837</c:v>
                </c:pt>
                <c:pt idx="18">
                  <c:v>4648.1743619322824</c:v>
                </c:pt>
                <c:pt idx="19">
                  <c:v>4741.0050257041121</c:v>
                </c:pt>
                <c:pt idx="20">
                  <c:v>4827.7187498982748</c:v>
                </c:pt>
                <c:pt idx="21">
                  <c:v>0</c:v>
                </c:pt>
                <c:pt idx="22">
                  <c:v>0</c:v>
                </c:pt>
                <c:pt idx="23">
                  <c:v>#N/A</c:v>
                </c:pt>
              </c:numCache>
            </c:numRef>
          </c:val>
          <c:extLst>
            <c:ext xmlns:c16="http://schemas.microsoft.com/office/drawing/2014/chart" uri="{C3380CC4-5D6E-409C-BE32-E72D297353CC}">
              <c16:uniqueId val="{00000001-CA30-44AB-9162-DD6BBD93F0FF}"/>
            </c:ext>
          </c:extLst>
        </c:ser>
        <c:dLbls>
          <c:showLegendKey val="0"/>
          <c:showVal val="0"/>
          <c:showCatName val="0"/>
          <c:showSerName val="0"/>
          <c:showPercent val="0"/>
          <c:showBubbleSize val="0"/>
        </c:dLbls>
        <c:gapWidth val="150"/>
        <c:axId val="187123856"/>
        <c:axId val="126122464"/>
      </c:barChart>
      <c:dateAx>
        <c:axId val="1871238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126122464"/>
        <c:crosses val="autoZero"/>
        <c:auto val="0"/>
        <c:lblOffset val="100"/>
        <c:baseTimeUnit val="days"/>
        <c:majorUnit val="1"/>
        <c:majorTimeUnit val="days"/>
      </c:dateAx>
      <c:valAx>
        <c:axId val="126122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baseline="0"/>
                  <a:t>Thousand head</a:t>
                </a:r>
                <a:endParaRPr lang="en-GB"/>
              </a:p>
            </c:rich>
          </c:tx>
          <c:layout>
            <c:manualLayout>
              <c:xMode val="edge"/>
              <c:yMode val="edge"/>
              <c:x val="3.3026234567901233E-3"/>
              <c:y val="0.3576019068883323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7123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b="1"/>
              <a:t>UK pig holding</a:t>
            </a:r>
            <a:r>
              <a:rPr lang="en-US" b="1" baseline="0"/>
              <a:t> numbers*</a:t>
            </a:r>
            <a:endParaRPr lang="en-US" b="1"/>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218256172839506"/>
          <c:y val="0.14183296865373701"/>
          <c:w val="0.85625879629629631"/>
          <c:h val="0.63516112365239041"/>
        </c:manualLayout>
      </c:layout>
      <c:barChart>
        <c:barDir val="col"/>
        <c:grouping val="clustered"/>
        <c:varyColors val="0"/>
        <c:ser>
          <c:idx val="0"/>
          <c:order val="0"/>
          <c:tx>
            <c:strRef>
              <c:f>Holdings!$C$11</c:f>
              <c:strCache>
                <c:ptCount val="1"/>
                <c:pt idx="0">
                  <c:v>Total pig</c:v>
                </c:pt>
              </c:strCache>
            </c:strRef>
          </c:tx>
          <c:spPr>
            <a:solidFill>
              <a:schemeClr val="accent1"/>
            </a:solidFill>
            <a:ln>
              <a:noFill/>
            </a:ln>
            <a:effectLst/>
          </c:spPr>
          <c:invertIfNegative val="0"/>
          <c:cat>
            <c:numRef>
              <c:f>Holdings!$B$12:$B$35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Holdings!$C$12:$C$35</c:f>
              <c:numCache>
                <c:formatCode>#,##0;\-#,##0;\-</c:formatCode>
                <c:ptCount val="24"/>
                <c:pt idx="0">
                  <c:v>14300</c:v>
                </c:pt>
                <c:pt idx="1">
                  <c:v>12400</c:v>
                </c:pt>
                <c:pt idx="2">
                  <c:v>11300</c:v>
                </c:pt>
                <c:pt idx="3">
                  <c:v>10200</c:v>
                </c:pt>
                <c:pt idx="4">
                  <c:v>10400</c:v>
                </c:pt>
                <c:pt idx="5">
                  <c:v>10100</c:v>
                </c:pt>
                <c:pt idx="6">
                  <c:v>11400</c:v>
                </c:pt>
                <c:pt idx="7">
                  <c:v>12500</c:v>
                </c:pt>
                <c:pt idx="8">
                  <c:v>11900</c:v>
                </c:pt>
                <c:pt idx="9">
                  <c:v>12100</c:v>
                </c:pt>
                <c:pt idx="10">
                  <c:v>8700</c:v>
                </c:pt>
                <c:pt idx="11">
                  <c:v>9600</c:v>
                </c:pt>
                <c:pt idx="12">
                  <c:v>10729</c:v>
                </c:pt>
                <c:pt idx="13">
                  <c:v>10854</c:v>
                </c:pt>
                <c:pt idx="14">
                  <c:v>11141</c:v>
                </c:pt>
                <c:pt idx="15">
                  <c:v>11014</c:v>
                </c:pt>
                <c:pt idx="16">
                  <c:v>11319</c:v>
                </c:pt>
                <c:pt idx="17">
                  <c:v>11512</c:v>
                </c:pt>
                <c:pt idx="18">
                  <c:v>10882</c:v>
                </c:pt>
                <c:pt idx="19">
                  <c:v>11051</c:v>
                </c:pt>
                <c:pt idx="20">
                  <c:v>10976</c:v>
                </c:pt>
                <c:pt idx="21">
                  <c:v>10539</c:v>
                </c:pt>
                <c:pt idx="22">
                  <c:v>0</c:v>
                </c:pt>
                <c:pt idx="23">
                  <c:v>10259</c:v>
                </c:pt>
              </c:numCache>
            </c:numRef>
          </c:val>
          <c:extLst>
            <c:ext xmlns:c16="http://schemas.microsoft.com/office/drawing/2014/chart" uri="{C3380CC4-5D6E-409C-BE32-E72D297353CC}">
              <c16:uniqueId val="{00000000-36D9-4327-BCE9-2124EE01FFFE}"/>
            </c:ext>
          </c:extLst>
        </c:ser>
        <c:ser>
          <c:idx val="1"/>
          <c:order val="1"/>
          <c:tx>
            <c:strRef>
              <c:f>Holdings!$D$11</c:f>
              <c:strCache>
                <c:ptCount val="1"/>
                <c:pt idx="0">
                  <c:v>Breeding sow</c:v>
                </c:pt>
              </c:strCache>
            </c:strRef>
          </c:tx>
          <c:spPr>
            <a:solidFill>
              <a:schemeClr val="accent2"/>
            </a:solidFill>
            <a:ln>
              <a:noFill/>
            </a:ln>
            <a:effectLst/>
          </c:spPr>
          <c:invertIfNegative val="0"/>
          <c:cat>
            <c:numRef>
              <c:f>Holdings!$B$12:$B$35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Holdings!$D$12:$D$35</c:f>
              <c:numCache>
                <c:formatCode>#,##0;\-#,##0;\-</c:formatCode>
                <c:ptCount val="24"/>
                <c:pt idx="0">
                  <c:v>9900</c:v>
                </c:pt>
                <c:pt idx="1">
                  <c:v>8200</c:v>
                </c:pt>
                <c:pt idx="2">
                  <c:v>7200</c:v>
                </c:pt>
                <c:pt idx="3">
                  <c:v>6600</c:v>
                </c:pt>
                <c:pt idx="4">
                  <c:v>6200</c:v>
                </c:pt>
                <c:pt idx="5">
                  <c:v>5800</c:v>
                </c:pt>
                <c:pt idx="6">
                  <c:v>6000</c:v>
                </c:pt>
                <c:pt idx="7">
                  <c:v>6800</c:v>
                </c:pt>
                <c:pt idx="8">
                  <c:v>6200</c:v>
                </c:pt>
                <c:pt idx="9">
                  <c:v>6100</c:v>
                </c:pt>
                <c:pt idx="10">
                  <c:v>6100</c:v>
                </c:pt>
                <c:pt idx="11">
                  <c:v>5800</c:v>
                </c:pt>
                <c:pt idx="12">
                  <c:v>6009</c:v>
                </c:pt>
                <c:pt idx="13">
                  <c:v>6037</c:v>
                </c:pt>
                <c:pt idx="14">
                  <c:v>6108</c:v>
                </c:pt>
                <c:pt idx="15">
                  <c:v>5973</c:v>
                </c:pt>
                <c:pt idx="16">
                  <c:v>5969</c:v>
                </c:pt>
                <c:pt idx="17">
                  <c:v>6557</c:v>
                </c:pt>
                <c:pt idx="18">
                  <c:v>6043</c:v>
                </c:pt>
                <c:pt idx="19">
                  <c:v>5955</c:v>
                </c:pt>
                <c:pt idx="20">
                  <c:v>5824</c:v>
                </c:pt>
                <c:pt idx="21">
                  <c:v>5451</c:v>
                </c:pt>
                <c:pt idx="22">
                  <c:v>0</c:v>
                </c:pt>
                <c:pt idx="23">
                  <c:v>4864</c:v>
                </c:pt>
              </c:numCache>
            </c:numRef>
          </c:val>
          <c:extLst>
            <c:ext xmlns:c16="http://schemas.microsoft.com/office/drawing/2014/chart" uri="{C3380CC4-5D6E-409C-BE32-E72D297353CC}">
              <c16:uniqueId val="{00000001-36D9-4327-BCE9-2124EE01FFFE}"/>
            </c:ext>
          </c:extLst>
        </c:ser>
        <c:dLbls>
          <c:showLegendKey val="0"/>
          <c:showVal val="0"/>
          <c:showCatName val="0"/>
          <c:showSerName val="0"/>
          <c:showPercent val="0"/>
          <c:showBubbleSize val="0"/>
        </c:dLbls>
        <c:gapWidth val="150"/>
        <c:axId val="187123856"/>
        <c:axId val="126122464"/>
      </c:barChart>
      <c:dateAx>
        <c:axId val="1871238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126122464"/>
        <c:crosses val="autoZero"/>
        <c:auto val="0"/>
        <c:lblOffset val="100"/>
        <c:baseTimeUnit val="days"/>
        <c:majorUnit val="1"/>
        <c:majorTimeUnit val="days"/>
      </c:dateAx>
      <c:valAx>
        <c:axId val="126122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a:t>Number</a:t>
                </a:r>
                <a:r>
                  <a:rPr lang="en-US" baseline="0"/>
                  <a:t> of holdings</a:t>
                </a:r>
                <a:endParaRPr lang="en-US"/>
              </a:p>
            </c:rich>
          </c:tx>
          <c:layout>
            <c:manualLayout>
              <c:xMode val="edge"/>
              <c:yMode val="edge"/>
              <c:x val="1.3427469135802463E-3"/>
              <c:y val="0.3840252998637219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7123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b="1"/>
              <a:t>UK average breeding herd size</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218256172839506"/>
          <c:y val="0.14183296865373701"/>
          <c:w val="0.85625879629629631"/>
          <c:h val="0.67626415517434701"/>
        </c:manualLayout>
      </c:layout>
      <c:barChart>
        <c:barDir val="col"/>
        <c:grouping val="clustered"/>
        <c:varyColors val="0"/>
        <c:ser>
          <c:idx val="0"/>
          <c:order val="0"/>
          <c:tx>
            <c:strRef>
              <c:f>Holdings!$C$11</c:f>
              <c:strCache>
                <c:ptCount val="1"/>
                <c:pt idx="0">
                  <c:v>Total pig</c:v>
                </c:pt>
              </c:strCache>
            </c:strRef>
          </c:tx>
          <c:spPr>
            <a:solidFill>
              <a:schemeClr val="accent1"/>
            </a:solidFill>
            <a:ln>
              <a:noFill/>
            </a:ln>
            <a:effectLst/>
          </c:spPr>
          <c:invertIfNegative val="0"/>
          <c:cat>
            <c:numRef>
              <c:f>Holdings!$B$12:$B$35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Holdings!$E$12:$E$35</c:f>
              <c:numCache>
                <c:formatCode>#,##0;\-#,##0;\-</c:formatCode>
                <c:ptCount val="24"/>
                <c:pt idx="0">
                  <c:v>78</c:v>
                </c:pt>
                <c:pt idx="1">
                  <c:v>84</c:v>
                </c:pt>
                <c:pt idx="2">
                  <c:v>85</c:v>
                </c:pt>
                <c:pt idx="3">
                  <c:v>91</c:v>
                </c:pt>
                <c:pt idx="4">
                  <c:v>92</c:v>
                </c:pt>
                <c:pt idx="5">
                  <c:v>90</c:v>
                </c:pt>
                <c:pt idx="6">
                  <c:v>87</c:v>
                </c:pt>
                <c:pt idx="7">
                  <c:v>69</c:v>
                </c:pt>
                <c:pt idx="8">
                  <c:v>76</c:v>
                </c:pt>
                <c:pt idx="9">
                  <c:v>74</c:v>
                </c:pt>
                <c:pt idx="10">
                  <c:v>75</c:v>
                </c:pt>
                <c:pt idx="11">
                  <c:v>78</c:v>
                </c:pt>
                <c:pt idx="12">
                  <c:v>71.035779663837545</c:v>
                </c:pt>
                <c:pt idx="13">
                  <c:v>71.514162663574552</c:v>
                </c:pt>
                <c:pt idx="14">
                  <c:v>69.626720958410317</c:v>
                </c:pt>
                <c:pt idx="15">
                  <c:v>70.42139370899045</c:v>
                </c:pt>
                <c:pt idx="16">
                  <c:v>68.020606425893931</c:v>
                </c:pt>
                <c:pt idx="17">
                  <c:v>62.171572365410825</c:v>
                </c:pt>
                <c:pt idx="18">
                  <c:v>68.676816150918413</c:v>
                </c:pt>
                <c:pt idx="19">
                  <c:v>69.961209068010177</c:v>
                </c:pt>
                <c:pt idx="20">
                  <c:v>70.299278846153911</c:v>
                </c:pt>
                <c:pt idx="21">
                  <c:v>75.855622821500674</c:v>
                </c:pt>
                <c:pt idx="22">
                  <c:v>0</c:v>
                </c:pt>
                <c:pt idx="23">
                  <c:v>81.90748355269325</c:v>
                </c:pt>
              </c:numCache>
            </c:numRef>
          </c:val>
          <c:extLst>
            <c:ext xmlns:c16="http://schemas.microsoft.com/office/drawing/2014/chart" uri="{C3380CC4-5D6E-409C-BE32-E72D297353CC}">
              <c16:uniqueId val="{00000000-DE84-4ED9-89F3-0C36AF0259C1}"/>
            </c:ext>
          </c:extLst>
        </c:ser>
        <c:dLbls>
          <c:showLegendKey val="0"/>
          <c:showVal val="0"/>
          <c:showCatName val="0"/>
          <c:showSerName val="0"/>
          <c:showPercent val="0"/>
          <c:showBubbleSize val="0"/>
        </c:dLbls>
        <c:gapWidth val="150"/>
        <c:axId val="187123856"/>
        <c:axId val="126122464"/>
        <c:extLst>
          <c:ext xmlns:c15="http://schemas.microsoft.com/office/drawing/2012/chart" uri="{02D57815-91ED-43cb-92C2-25804820EDAC}">
            <c15:filteredBarSeries>
              <c15:ser>
                <c:idx val="1"/>
                <c:order val="1"/>
                <c:tx>
                  <c:strRef>
                    <c:extLst>
                      <c:ext uri="{02D57815-91ED-43cb-92C2-25804820EDAC}">
                        <c15:formulaRef>
                          <c15:sqref>Holdings!$D$11</c15:sqref>
                        </c15:formulaRef>
                      </c:ext>
                    </c:extLst>
                    <c:strCache>
                      <c:ptCount val="1"/>
                      <c:pt idx="0">
                        <c:v>Breeding sow</c:v>
                      </c:pt>
                    </c:strCache>
                  </c:strRef>
                </c:tx>
                <c:spPr>
                  <a:solidFill>
                    <a:schemeClr val="accent2"/>
                  </a:solidFill>
                  <a:ln>
                    <a:noFill/>
                  </a:ln>
                  <a:effectLst/>
                </c:spPr>
                <c:invertIfNegative val="0"/>
                <c:cat>
                  <c:numRef>
                    <c:extLst>
                      <c:ext uri="{02D57815-91ED-43cb-92C2-25804820EDAC}">
                        <c15:formulaRef>
                          <c15:sqref>Holdings!$B$12:$B$35</c15:sqref>
                        </c15:formulaRef>
                      </c:ext>
                    </c:extLst>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extLst>
                      <c:ext uri="{02D57815-91ED-43cb-92C2-25804820EDAC}">
                        <c15:formulaRef>
                          <c15:sqref>Holdings!$D$12:$D$35</c15:sqref>
                        </c15:formulaRef>
                      </c:ext>
                    </c:extLst>
                    <c:numCache>
                      <c:formatCode>#,##0;\-#,##0;\-</c:formatCode>
                      <c:ptCount val="24"/>
                      <c:pt idx="0">
                        <c:v>9900</c:v>
                      </c:pt>
                      <c:pt idx="1">
                        <c:v>8200</c:v>
                      </c:pt>
                      <c:pt idx="2">
                        <c:v>7200</c:v>
                      </c:pt>
                      <c:pt idx="3">
                        <c:v>6600</c:v>
                      </c:pt>
                      <c:pt idx="4">
                        <c:v>6200</c:v>
                      </c:pt>
                      <c:pt idx="5">
                        <c:v>5800</c:v>
                      </c:pt>
                      <c:pt idx="6">
                        <c:v>6000</c:v>
                      </c:pt>
                      <c:pt idx="7">
                        <c:v>6800</c:v>
                      </c:pt>
                      <c:pt idx="8">
                        <c:v>6200</c:v>
                      </c:pt>
                      <c:pt idx="9">
                        <c:v>6100</c:v>
                      </c:pt>
                      <c:pt idx="10">
                        <c:v>6100</c:v>
                      </c:pt>
                      <c:pt idx="11">
                        <c:v>5800</c:v>
                      </c:pt>
                      <c:pt idx="12">
                        <c:v>6009</c:v>
                      </c:pt>
                      <c:pt idx="13">
                        <c:v>6037</c:v>
                      </c:pt>
                      <c:pt idx="14">
                        <c:v>6108</c:v>
                      </c:pt>
                      <c:pt idx="15">
                        <c:v>5973</c:v>
                      </c:pt>
                      <c:pt idx="16">
                        <c:v>5969</c:v>
                      </c:pt>
                      <c:pt idx="17">
                        <c:v>6557</c:v>
                      </c:pt>
                      <c:pt idx="18">
                        <c:v>6043</c:v>
                      </c:pt>
                      <c:pt idx="19">
                        <c:v>5955</c:v>
                      </c:pt>
                      <c:pt idx="20">
                        <c:v>5824</c:v>
                      </c:pt>
                      <c:pt idx="21">
                        <c:v>5451</c:v>
                      </c:pt>
                      <c:pt idx="22">
                        <c:v>0</c:v>
                      </c:pt>
                      <c:pt idx="23">
                        <c:v>4864</c:v>
                      </c:pt>
                    </c:numCache>
                  </c:numRef>
                </c:val>
                <c:extLst>
                  <c:ext xmlns:c16="http://schemas.microsoft.com/office/drawing/2014/chart" uri="{C3380CC4-5D6E-409C-BE32-E72D297353CC}">
                    <c16:uniqueId val="{00000001-DE84-4ED9-89F3-0C36AF0259C1}"/>
                  </c:ext>
                </c:extLst>
              </c15:ser>
            </c15:filteredBarSeries>
          </c:ext>
        </c:extLst>
      </c:barChart>
      <c:dateAx>
        <c:axId val="1871238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126122464"/>
        <c:crosses val="autoZero"/>
        <c:auto val="0"/>
        <c:lblOffset val="100"/>
        <c:baseTimeUnit val="days"/>
        <c:majorUnit val="1"/>
        <c:majorTimeUnit val="days"/>
      </c:dateAx>
      <c:valAx>
        <c:axId val="126122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a:t>Average</a:t>
                </a:r>
                <a:r>
                  <a:rPr lang="en-US" baseline="0"/>
                  <a:t> breeding herd size (head)</a:t>
                </a:r>
                <a:endParaRPr lang="en-US"/>
              </a:p>
            </c:rich>
          </c:tx>
          <c:layout>
            <c:manualLayout>
              <c:xMode val="edge"/>
              <c:yMode val="edge"/>
              <c:x val="1.342746913580247E-3"/>
              <c:y val="0.2079791817301895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7123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6.svg"/><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314313</xdr:colOff>
      <xdr:row>1</xdr:row>
      <xdr:rowOff>12479</xdr:rowOff>
    </xdr:to>
    <xdr:pic>
      <xdr:nvPicPr>
        <xdr:cNvPr id="33" name="Gradientbar with swoosh 2" hidden="1">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10102483" cy="355668"/>
        </a:xfrm>
        <a:prstGeom prst="rect">
          <a:avLst/>
        </a:prstGeom>
      </xdr:spPr>
    </xdr:pic>
    <xdr:clientData/>
  </xdr:twoCellAnchor>
  <xdr:twoCellAnchor editAs="oneCell">
    <xdr:from>
      <xdr:col>0</xdr:col>
      <xdr:colOff>460659</xdr:colOff>
      <xdr:row>0</xdr:row>
      <xdr:rowOff>0</xdr:rowOff>
    </xdr:from>
    <xdr:to>
      <xdr:col>9</xdr:col>
      <xdr:colOff>476948</xdr:colOff>
      <xdr:row>1</xdr:row>
      <xdr:rowOff>8235</xdr:rowOff>
    </xdr:to>
    <xdr:pic>
      <xdr:nvPicPr>
        <xdr:cNvPr id="31" name="Gradientbar with swoosh 1" hidden="1">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8670575" cy="351424"/>
        </a:xfrm>
        <a:prstGeom prst="rect">
          <a:avLst/>
        </a:prstGeom>
      </xdr:spPr>
    </xdr:pic>
    <xdr:clientData/>
  </xdr:twoCellAnchor>
  <xdr:twoCellAnchor editAs="oneCell">
    <xdr:from>
      <xdr:col>0</xdr:col>
      <xdr:colOff>0</xdr:colOff>
      <xdr:row>0</xdr:row>
      <xdr:rowOff>0</xdr:rowOff>
    </xdr:from>
    <xdr:to>
      <xdr:col>0</xdr:col>
      <xdr:colOff>504825</xdr:colOff>
      <xdr:row>1</xdr:row>
      <xdr:rowOff>2168</xdr:rowOff>
    </xdr:to>
    <xdr:pic>
      <xdr:nvPicPr>
        <xdr:cNvPr id="20" name="Logo">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6</xdr:col>
      <xdr:colOff>6350</xdr:colOff>
      <xdr:row>1</xdr:row>
      <xdr:rowOff>2970</xdr:rowOff>
    </xdr:to>
    <xdr:pic>
      <xdr:nvPicPr>
        <xdr:cNvPr id="6" name="Gradientbar">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5208282" cy="345870"/>
        </a:xfrm>
        <a:prstGeom prst="rect">
          <a:avLst/>
        </a:prstGeom>
      </xdr:spPr>
    </xdr:pic>
    <xdr:clientData/>
  </xdr:twoCellAnchor>
  <xdr:twoCellAnchor editAs="oneCell">
    <xdr:from>
      <xdr:col>0</xdr:col>
      <xdr:colOff>460659</xdr:colOff>
      <xdr:row>0</xdr:row>
      <xdr:rowOff>0</xdr:rowOff>
    </xdr:from>
    <xdr:to>
      <xdr:col>9</xdr:col>
      <xdr:colOff>476948</xdr:colOff>
      <xdr:row>1</xdr:row>
      <xdr:rowOff>8235</xdr:rowOff>
    </xdr:to>
    <xdr:pic>
      <xdr:nvPicPr>
        <xdr:cNvPr id="7" name="Gradientbar with swoosh 1" hidden="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86698" cy="347960"/>
        </a:xfrm>
        <a:prstGeom prst="rect">
          <a:avLst/>
        </a:prstGeom>
      </xdr:spPr>
    </xdr:pic>
    <xdr:clientData/>
  </xdr:twoCellAnchor>
  <xdr:twoCellAnchor editAs="oneCell">
    <xdr:from>
      <xdr:col>0</xdr:col>
      <xdr:colOff>0</xdr:colOff>
      <xdr:row>0</xdr:row>
      <xdr:rowOff>0</xdr:rowOff>
    </xdr:from>
    <xdr:to>
      <xdr:col>0</xdr:col>
      <xdr:colOff>522341</xdr:colOff>
      <xdr:row>1</xdr:row>
      <xdr:rowOff>2168</xdr:rowOff>
    </xdr:to>
    <xdr:pic>
      <xdr:nvPicPr>
        <xdr:cNvPr id="8" name="Logo">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7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18</xdr:col>
      <xdr:colOff>66663</xdr:colOff>
      <xdr:row>3</xdr:row>
      <xdr:rowOff>152179</xdr:rowOff>
    </xdr:to>
    <xdr:pic>
      <xdr:nvPicPr>
        <xdr:cNvPr id="2" name="Gradientbar with swoosh 2" hidden="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11441005" cy="637954"/>
        </a:xfrm>
        <a:prstGeom prst="rect">
          <a:avLst/>
        </a:prstGeom>
      </xdr:spPr>
    </xdr:pic>
    <xdr:clientData/>
  </xdr:twoCellAnchor>
  <xdr:twoCellAnchor editAs="oneCell">
    <xdr:from>
      <xdr:col>0</xdr:col>
      <xdr:colOff>460659</xdr:colOff>
      <xdr:row>0</xdr:row>
      <xdr:rowOff>0</xdr:rowOff>
    </xdr:from>
    <xdr:to>
      <xdr:col>15</xdr:col>
      <xdr:colOff>334073</xdr:colOff>
      <xdr:row>3</xdr:row>
      <xdr:rowOff>141585</xdr:rowOff>
    </xdr:to>
    <xdr:pic>
      <xdr:nvPicPr>
        <xdr:cNvPr id="3" name="Gradientbar with swoosh 1"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9836564" cy="633710"/>
        </a:xfrm>
        <a:prstGeom prst="rect">
          <a:avLst/>
        </a:prstGeom>
      </xdr:spPr>
    </xdr:pic>
    <xdr:clientData/>
  </xdr:twoCellAnchor>
  <xdr:twoCellAnchor editAs="oneCell">
    <xdr:from>
      <xdr:col>0</xdr:col>
      <xdr:colOff>460659</xdr:colOff>
      <xdr:row>0</xdr:row>
      <xdr:rowOff>0</xdr:rowOff>
    </xdr:from>
    <xdr:to>
      <xdr:col>15</xdr:col>
      <xdr:colOff>334073</xdr:colOff>
      <xdr:row>3</xdr:row>
      <xdr:rowOff>141585</xdr:rowOff>
    </xdr:to>
    <xdr:pic>
      <xdr:nvPicPr>
        <xdr:cNvPr id="4" name="Gradientbar with swoosh 1" hidden="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9836564" cy="633710"/>
        </a:xfrm>
        <a:prstGeom prst="rect">
          <a:avLst/>
        </a:prstGeom>
      </xdr:spPr>
    </xdr:pic>
    <xdr:clientData/>
  </xdr:twoCellAnchor>
  <xdr:twoCellAnchor editAs="oneCell">
    <xdr:from>
      <xdr:col>0</xdr:col>
      <xdr:colOff>497193</xdr:colOff>
      <xdr:row>0</xdr:row>
      <xdr:rowOff>0</xdr:rowOff>
    </xdr:from>
    <xdr:to>
      <xdr:col>5</xdr:col>
      <xdr:colOff>9525</xdr:colOff>
      <xdr:row>1</xdr:row>
      <xdr:rowOff>2970</xdr:rowOff>
    </xdr:to>
    <xdr:pic>
      <xdr:nvPicPr>
        <xdr:cNvPr id="7" name="Gradientbar">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97193" y="0"/>
          <a:ext cx="4627257" cy="345870"/>
        </a:xfrm>
        <a:prstGeom prst="rect">
          <a:avLst/>
        </a:prstGeom>
      </xdr:spPr>
    </xdr:pic>
    <xdr:clientData/>
  </xdr:twoCellAnchor>
  <xdr:twoCellAnchor editAs="oneCell">
    <xdr:from>
      <xdr:col>0</xdr:col>
      <xdr:colOff>0</xdr:colOff>
      <xdr:row>0</xdr:row>
      <xdr:rowOff>0</xdr:rowOff>
    </xdr:from>
    <xdr:to>
      <xdr:col>0</xdr:col>
      <xdr:colOff>525516</xdr:colOff>
      <xdr:row>1</xdr:row>
      <xdr:rowOff>2168</xdr:rowOff>
    </xdr:to>
    <xdr:pic>
      <xdr:nvPicPr>
        <xdr:cNvPr id="8" name="Logo">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25516" cy="345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601980</xdr:colOff>
      <xdr:row>0</xdr:row>
      <xdr:rowOff>1904</xdr:rowOff>
    </xdr:from>
    <xdr:to>
      <xdr:col>22</xdr:col>
      <xdr:colOff>376380</xdr:colOff>
      <xdr:row>26</xdr:row>
      <xdr:rowOff>117569</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0</xdr:row>
      <xdr:rowOff>47625</xdr:rowOff>
    </xdr:from>
    <xdr:to>
      <xdr:col>11</xdr:col>
      <xdr:colOff>441150</xdr:colOff>
      <xdr:row>27</xdr:row>
      <xdr:rowOff>1365</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323850</xdr:colOff>
      <xdr:row>29</xdr:row>
      <xdr:rowOff>9525</xdr:rowOff>
    </xdr:from>
    <xdr:to>
      <xdr:col>11</xdr:col>
      <xdr:colOff>98250</xdr:colOff>
      <xdr:row>55</xdr:row>
      <xdr:rowOff>125190</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495300</xdr:colOff>
      <xdr:row>28</xdr:row>
      <xdr:rowOff>47625</xdr:rowOff>
    </xdr:from>
    <xdr:to>
      <xdr:col>23</xdr:col>
      <xdr:colOff>269700</xdr:colOff>
      <xdr:row>55</xdr:row>
      <xdr:rowOff>1365</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0.94457</cdr:y>
    </cdr:from>
    <cdr:to>
      <cdr:x>0.18905</cdr:x>
      <cdr:y>1</cdr:y>
    </cdr:to>
    <cdr:sp macro="" textlink="">
      <cdr:nvSpPr>
        <cdr:cNvPr id="2" name="TextBox 1">
          <a:extLst xmlns:a="http://schemas.openxmlformats.org/drawingml/2006/main">
            <a:ext uri="{FF2B5EF4-FFF2-40B4-BE49-F238E27FC236}">
              <a16:creationId xmlns:a16="http://schemas.microsoft.com/office/drawing/2014/main" id="{56FA9785-F7DB-0C4A-9EF3-FC7128BB7B06}"/>
            </a:ext>
          </a:extLst>
        </cdr:cNvPr>
        <cdr:cNvSpPr txBox="1"/>
      </cdr:nvSpPr>
      <cdr:spPr>
        <a:xfrm xmlns:a="http://schemas.openxmlformats.org/drawingml/2006/main">
          <a:off x="0" y="4080541"/>
          <a:ext cx="1225044" cy="239459"/>
        </a:xfrm>
        <a:prstGeom xmlns:a="http://schemas.openxmlformats.org/drawingml/2006/main" prst="rect">
          <a:avLst/>
        </a:prstGeom>
        <a:effectLst xmlns:a="http://schemas.openxmlformats.org/drawingml/2006/main">
          <a:outerShdw dist="50800" sx="1000" sy="1000" algn="ctr" rotWithShape="0">
            <a:schemeClr val="tx1"/>
          </a:outerShdw>
          <a:reflection endPos="0" dist="50800" dir="5400000" sy="-100000" algn="bl" rotWithShape="0"/>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chemeClr val="tx1"/>
              </a:solidFill>
            </a:rPr>
            <a:t>Source: Defra</a:t>
          </a:r>
        </a:p>
      </cdr:txBody>
    </cdr:sp>
  </cdr:relSizeAnchor>
  <cdr:relSizeAnchor xmlns:cdr="http://schemas.openxmlformats.org/drawingml/2006/chartDrawing">
    <cdr:from>
      <cdr:x>0.84123</cdr:x>
      <cdr:y>0</cdr:y>
    </cdr:from>
    <cdr:to>
      <cdr:x>1</cdr:x>
      <cdr:y>0.10805</cdr:y>
    </cdr:to>
    <cdr:pic>
      <cdr:nvPicPr>
        <cdr:cNvPr id="3" name="Picture 2">
          <a:extLst xmlns:a="http://schemas.openxmlformats.org/drawingml/2006/main">
            <a:ext uri="{FF2B5EF4-FFF2-40B4-BE49-F238E27FC236}">
              <a16:creationId xmlns:a16="http://schemas.microsoft.com/office/drawing/2014/main" id="{6D210EF1-2060-4B79-89DE-834E272716D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1156" y="0"/>
          <a:ext cx="1028844" cy="466790"/>
        </a:xfrm>
        <a:prstGeom xmlns:a="http://schemas.openxmlformats.org/drawingml/2006/main" prst="rect">
          <a:avLst/>
        </a:prstGeom>
        <a:solidFill xmlns:a="http://schemas.openxmlformats.org/drawingml/2006/main">
          <a:schemeClr val="bg1"/>
        </a:solidFill>
      </cdr:spPr>
    </cdr:pic>
  </cdr:relSizeAnchor>
</c:userShapes>
</file>

<file path=xl/drawings/drawing5.xml><?xml version="1.0" encoding="utf-8"?>
<c:userShapes xmlns:c="http://schemas.openxmlformats.org/drawingml/2006/chart">
  <cdr:relSizeAnchor xmlns:cdr="http://schemas.openxmlformats.org/drawingml/2006/chartDrawing">
    <cdr:from>
      <cdr:x>0</cdr:x>
      <cdr:y>0.94457</cdr:y>
    </cdr:from>
    <cdr:to>
      <cdr:x>0.18905</cdr:x>
      <cdr:y>1</cdr:y>
    </cdr:to>
    <cdr:sp macro="" textlink="">
      <cdr:nvSpPr>
        <cdr:cNvPr id="2" name="TextBox 1">
          <a:extLst xmlns:a="http://schemas.openxmlformats.org/drawingml/2006/main">
            <a:ext uri="{FF2B5EF4-FFF2-40B4-BE49-F238E27FC236}">
              <a16:creationId xmlns:a16="http://schemas.microsoft.com/office/drawing/2014/main" id="{56FA9785-F7DB-0C4A-9EF3-FC7128BB7B06}"/>
            </a:ext>
          </a:extLst>
        </cdr:cNvPr>
        <cdr:cNvSpPr txBox="1"/>
      </cdr:nvSpPr>
      <cdr:spPr>
        <a:xfrm xmlns:a="http://schemas.openxmlformats.org/drawingml/2006/main">
          <a:off x="0" y="4080541"/>
          <a:ext cx="1225044" cy="239459"/>
        </a:xfrm>
        <a:prstGeom xmlns:a="http://schemas.openxmlformats.org/drawingml/2006/main" prst="rect">
          <a:avLst/>
        </a:prstGeom>
        <a:effectLst xmlns:a="http://schemas.openxmlformats.org/drawingml/2006/main">
          <a:outerShdw dist="50800" sx="1000" sy="1000" algn="ctr" rotWithShape="0">
            <a:schemeClr val="tx1"/>
          </a:outerShdw>
          <a:reflection endPos="0" dist="50800" dir="5400000" sy="-100000" algn="bl" rotWithShape="0"/>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chemeClr val="tx1"/>
              </a:solidFill>
            </a:rPr>
            <a:t>Source: Defra</a:t>
          </a:r>
        </a:p>
      </cdr:txBody>
    </cdr:sp>
  </cdr:relSizeAnchor>
  <cdr:relSizeAnchor xmlns:cdr="http://schemas.openxmlformats.org/drawingml/2006/chartDrawing">
    <cdr:from>
      <cdr:x>0.84123</cdr:x>
      <cdr:y>0</cdr:y>
    </cdr:from>
    <cdr:to>
      <cdr:x>1</cdr:x>
      <cdr:y>0.10805</cdr:y>
    </cdr:to>
    <cdr:pic>
      <cdr:nvPicPr>
        <cdr:cNvPr id="3" name="Picture 2">
          <a:extLst xmlns:a="http://schemas.openxmlformats.org/drawingml/2006/main">
            <a:ext uri="{FF2B5EF4-FFF2-40B4-BE49-F238E27FC236}">
              <a16:creationId xmlns:a16="http://schemas.microsoft.com/office/drawing/2014/main" id="{D32CEE04-BC2F-4288-AF85-C9B68D49705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1156" y="0"/>
          <a:ext cx="1028844" cy="466790"/>
        </a:xfrm>
        <a:prstGeom xmlns:a="http://schemas.openxmlformats.org/drawingml/2006/main" prst="rect">
          <a:avLst/>
        </a:prstGeom>
        <a:solidFill xmlns:a="http://schemas.openxmlformats.org/drawingml/2006/main">
          <a:schemeClr val="bg1"/>
        </a:solidFill>
      </cdr:spPr>
    </cdr:pic>
  </cdr:relSizeAnchor>
</c:userShapes>
</file>

<file path=xl/drawings/drawing6.xml><?xml version="1.0" encoding="utf-8"?>
<c:userShapes xmlns:c="http://schemas.openxmlformats.org/drawingml/2006/chart">
  <cdr:relSizeAnchor xmlns:cdr="http://schemas.openxmlformats.org/drawingml/2006/chartDrawing">
    <cdr:from>
      <cdr:x>0</cdr:x>
      <cdr:y>0.94457</cdr:y>
    </cdr:from>
    <cdr:to>
      <cdr:x>0.18905</cdr:x>
      <cdr:y>1</cdr:y>
    </cdr:to>
    <cdr:sp macro="" textlink="">
      <cdr:nvSpPr>
        <cdr:cNvPr id="2" name="TextBox 1">
          <a:extLst xmlns:a="http://schemas.openxmlformats.org/drawingml/2006/main">
            <a:ext uri="{FF2B5EF4-FFF2-40B4-BE49-F238E27FC236}">
              <a16:creationId xmlns:a16="http://schemas.microsoft.com/office/drawing/2014/main" id="{56FA9785-F7DB-0C4A-9EF3-FC7128BB7B06}"/>
            </a:ext>
          </a:extLst>
        </cdr:cNvPr>
        <cdr:cNvSpPr txBox="1"/>
      </cdr:nvSpPr>
      <cdr:spPr>
        <a:xfrm xmlns:a="http://schemas.openxmlformats.org/drawingml/2006/main">
          <a:off x="0" y="4080541"/>
          <a:ext cx="1225044" cy="239459"/>
        </a:xfrm>
        <a:prstGeom xmlns:a="http://schemas.openxmlformats.org/drawingml/2006/main" prst="rect">
          <a:avLst/>
        </a:prstGeom>
        <a:effectLst xmlns:a="http://schemas.openxmlformats.org/drawingml/2006/main">
          <a:outerShdw dist="50800" sx="1000" sy="1000" algn="ctr" rotWithShape="0">
            <a:schemeClr val="tx1"/>
          </a:outerShdw>
          <a:reflection endPos="0" dist="50800" dir="5400000" sy="-100000" algn="bl" rotWithShape="0"/>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chemeClr val="tx1"/>
              </a:solidFill>
            </a:rPr>
            <a:t>Source: Defra</a:t>
          </a:r>
        </a:p>
      </cdr:txBody>
    </cdr:sp>
  </cdr:relSizeAnchor>
  <cdr:relSizeAnchor xmlns:cdr="http://schemas.openxmlformats.org/drawingml/2006/chartDrawing">
    <cdr:from>
      <cdr:x>0.84123</cdr:x>
      <cdr:y>0</cdr:y>
    </cdr:from>
    <cdr:to>
      <cdr:x>1</cdr:x>
      <cdr:y>0.10805</cdr:y>
    </cdr:to>
    <cdr:pic>
      <cdr:nvPicPr>
        <cdr:cNvPr id="3" name="Picture 2">
          <a:extLst xmlns:a="http://schemas.openxmlformats.org/drawingml/2006/main">
            <a:ext uri="{FF2B5EF4-FFF2-40B4-BE49-F238E27FC236}">
              <a16:creationId xmlns:a16="http://schemas.microsoft.com/office/drawing/2014/main" id="{648B3C1C-E951-4796-8C5E-3C383DAB4C8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1156" y="0"/>
          <a:ext cx="1028844" cy="466790"/>
        </a:xfrm>
        <a:prstGeom xmlns:a="http://schemas.openxmlformats.org/drawingml/2006/main" prst="rect">
          <a:avLst/>
        </a:prstGeom>
        <a:solidFill xmlns:a="http://schemas.openxmlformats.org/drawingml/2006/main">
          <a:schemeClr val="bg1"/>
        </a:solidFill>
      </cdr:spPr>
    </cdr:pic>
  </cdr:relSizeAnchor>
</c:userShapes>
</file>

<file path=xl/drawings/drawing7.xml><?xml version="1.0" encoding="utf-8"?>
<c:userShapes xmlns:c="http://schemas.openxmlformats.org/drawingml/2006/chart">
  <cdr:relSizeAnchor xmlns:cdr="http://schemas.openxmlformats.org/drawingml/2006/chartDrawing">
    <cdr:from>
      <cdr:x>0</cdr:x>
      <cdr:y>0.94457</cdr:y>
    </cdr:from>
    <cdr:to>
      <cdr:x>0.18905</cdr:x>
      <cdr:y>1</cdr:y>
    </cdr:to>
    <cdr:sp macro="" textlink="">
      <cdr:nvSpPr>
        <cdr:cNvPr id="2" name="TextBox 1">
          <a:extLst xmlns:a="http://schemas.openxmlformats.org/drawingml/2006/main">
            <a:ext uri="{FF2B5EF4-FFF2-40B4-BE49-F238E27FC236}">
              <a16:creationId xmlns:a16="http://schemas.microsoft.com/office/drawing/2014/main" id="{56FA9785-F7DB-0C4A-9EF3-FC7128BB7B06}"/>
            </a:ext>
          </a:extLst>
        </cdr:cNvPr>
        <cdr:cNvSpPr txBox="1"/>
      </cdr:nvSpPr>
      <cdr:spPr>
        <a:xfrm xmlns:a="http://schemas.openxmlformats.org/drawingml/2006/main">
          <a:off x="0" y="4080541"/>
          <a:ext cx="1225044" cy="239459"/>
        </a:xfrm>
        <a:prstGeom xmlns:a="http://schemas.openxmlformats.org/drawingml/2006/main" prst="rect">
          <a:avLst/>
        </a:prstGeom>
        <a:effectLst xmlns:a="http://schemas.openxmlformats.org/drawingml/2006/main">
          <a:outerShdw dist="50800" sx="1000" sy="1000" algn="ctr" rotWithShape="0">
            <a:schemeClr val="tx1"/>
          </a:outerShdw>
          <a:reflection endPos="0" dist="50800" dir="5400000" sy="-100000" algn="bl" rotWithShape="0"/>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chemeClr val="tx1"/>
              </a:solidFill>
            </a:rPr>
            <a:t>Source: Defra</a:t>
          </a:r>
        </a:p>
      </cdr:txBody>
    </cdr:sp>
  </cdr:relSizeAnchor>
  <cdr:relSizeAnchor xmlns:cdr="http://schemas.openxmlformats.org/drawingml/2006/chartDrawing">
    <cdr:from>
      <cdr:x>0.84123</cdr:x>
      <cdr:y>0</cdr:y>
    </cdr:from>
    <cdr:to>
      <cdr:x>1</cdr:x>
      <cdr:y>0.10805</cdr:y>
    </cdr:to>
    <cdr:pic>
      <cdr:nvPicPr>
        <cdr:cNvPr id="3" name="Picture 2">
          <a:extLst xmlns:a="http://schemas.openxmlformats.org/drawingml/2006/main">
            <a:ext uri="{FF2B5EF4-FFF2-40B4-BE49-F238E27FC236}">
              <a16:creationId xmlns:a16="http://schemas.microsoft.com/office/drawing/2014/main" id="{370CA9C5-B06D-44DB-B567-13FE5DE8CB1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1156" y="0"/>
          <a:ext cx="1028844" cy="466790"/>
        </a:xfrm>
        <a:prstGeom xmlns:a="http://schemas.openxmlformats.org/drawingml/2006/main" prst="rect">
          <a:avLst/>
        </a:prstGeom>
        <a:solidFill xmlns:a="http://schemas.openxmlformats.org/drawingml/2006/main">
          <a:schemeClr val="bg1"/>
        </a:solidFill>
      </cdr:spPr>
    </cdr:pic>
  </cdr:relSizeAnchor>
</c:userShapes>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9"/>
  <sheetViews>
    <sheetView showGridLines="0" workbookViewId="0">
      <selection activeCell="C17" sqref="C17"/>
    </sheetView>
  </sheetViews>
  <sheetFormatPr defaultRowHeight="12.5"/>
  <sheetData>
    <row r="1" spans="1:1">
      <c r="A1" s="1">
        <f t="shared" ref="A1:A7" si="0">A2-1</f>
        <v>1977</v>
      </c>
    </row>
    <row r="2" spans="1:1">
      <c r="A2" s="1">
        <f t="shared" si="0"/>
        <v>1978</v>
      </c>
    </row>
    <row r="3" spans="1:1">
      <c r="A3" s="1">
        <f t="shared" si="0"/>
        <v>1979</v>
      </c>
    </row>
    <row r="4" spans="1:1">
      <c r="A4" s="1">
        <f t="shared" si="0"/>
        <v>1980</v>
      </c>
    </row>
    <row r="5" spans="1:1">
      <c r="A5" s="1">
        <f t="shared" si="0"/>
        <v>1981</v>
      </c>
    </row>
    <row r="6" spans="1:1">
      <c r="A6" s="1">
        <f t="shared" si="0"/>
        <v>1982</v>
      </c>
    </row>
    <row r="7" spans="1:1">
      <c r="A7" s="1">
        <f t="shared" si="0"/>
        <v>1983</v>
      </c>
    </row>
    <row r="8" spans="1:1">
      <c r="A8" s="1">
        <f t="shared" ref="A8:A28" si="1">A9-1</f>
        <v>1984</v>
      </c>
    </row>
    <row r="9" spans="1:1">
      <c r="A9" s="1">
        <f t="shared" si="1"/>
        <v>1985</v>
      </c>
    </row>
    <row r="10" spans="1:1">
      <c r="A10" s="1">
        <f t="shared" si="1"/>
        <v>1986</v>
      </c>
    </row>
    <row r="11" spans="1:1">
      <c r="A11" s="1">
        <f t="shared" si="1"/>
        <v>1987</v>
      </c>
    </row>
    <row r="12" spans="1:1">
      <c r="A12" s="1">
        <f t="shared" si="1"/>
        <v>1988</v>
      </c>
    </row>
    <row r="13" spans="1:1">
      <c r="A13" s="1">
        <f t="shared" si="1"/>
        <v>1989</v>
      </c>
    </row>
    <row r="14" spans="1:1">
      <c r="A14" s="1">
        <f t="shared" si="1"/>
        <v>1990</v>
      </c>
    </row>
    <row r="15" spans="1:1">
      <c r="A15" s="1">
        <f t="shared" si="1"/>
        <v>1991</v>
      </c>
    </row>
    <row r="16" spans="1:1">
      <c r="A16" s="1">
        <f t="shared" si="1"/>
        <v>1992</v>
      </c>
    </row>
    <row r="17" spans="1:1">
      <c r="A17" s="1">
        <f t="shared" si="1"/>
        <v>1993</v>
      </c>
    </row>
    <row r="18" spans="1:1">
      <c r="A18" s="1">
        <f t="shared" si="1"/>
        <v>1994</v>
      </c>
    </row>
    <row r="19" spans="1:1">
      <c r="A19" s="1">
        <f t="shared" si="1"/>
        <v>1995</v>
      </c>
    </row>
    <row r="20" spans="1:1">
      <c r="A20" s="1">
        <f t="shared" si="1"/>
        <v>1996</v>
      </c>
    </row>
    <row r="21" spans="1:1">
      <c r="A21" s="1">
        <f t="shared" si="1"/>
        <v>1997</v>
      </c>
    </row>
    <row r="22" spans="1:1">
      <c r="A22" s="1">
        <f t="shared" si="1"/>
        <v>1998</v>
      </c>
    </row>
    <row r="23" spans="1:1">
      <c r="A23" s="1">
        <f t="shared" si="1"/>
        <v>1999</v>
      </c>
    </row>
    <row r="24" spans="1:1">
      <c r="A24" s="1">
        <f t="shared" si="1"/>
        <v>2000</v>
      </c>
    </row>
    <row r="25" spans="1:1">
      <c r="A25" s="1">
        <f t="shared" si="1"/>
        <v>2001</v>
      </c>
    </row>
    <row r="26" spans="1:1">
      <c r="A26" s="1">
        <f t="shared" si="1"/>
        <v>2002</v>
      </c>
    </row>
    <row r="27" spans="1:1">
      <c r="A27" s="1">
        <f t="shared" si="1"/>
        <v>2003</v>
      </c>
    </row>
    <row r="28" spans="1:1">
      <c r="A28" s="1">
        <f t="shared" si="1"/>
        <v>2004</v>
      </c>
    </row>
    <row r="29" spans="1:1">
      <c r="A29" s="1">
        <f t="shared" ref="A29:A37" si="2">A30-1</f>
        <v>2005</v>
      </c>
    </row>
    <row r="30" spans="1:1">
      <c r="A30" s="1">
        <f t="shared" si="2"/>
        <v>2006</v>
      </c>
    </row>
    <row r="31" spans="1:1">
      <c r="A31" s="1">
        <f t="shared" si="2"/>
        <v>2007</v>
      </c>
    </row>
    <row r="32" spans="1:1">
      <c r="A32" s="1">
        <f t="shared" si="2"/>
        <v>2008</v>
      </c>
    </row>
    <row r="33" spans="1:5">
      <c r="A33" s="1">
        <f t="shared" si="2"/>
        <v>2009</v>
      </c>
    </row>
    <row r="34" spans="1:5">
      <c r="A34" s="1">
        <f t="shared" si="2"/>
        <v>2010</v>
      </c>
    </row>
    <row r="35" spans="1:5">
      <c r="A35" s="1">
        <f t="shared" si="2"/>
        <v>2011</v>
      </c>
    </row>
    <row r="36" spans="1:5">
      <c r="A36" s="1">
        <f t="shared" si="2"/>
        <v>2012</v>
      </c>
    </row>
    <row r="37" spans="1:5">
      <c r="A37" s="1">
        <f t="shared" si="2"/>
        <v>2013</v>
      </c>
    </row>
    <row r="38" spans="1:5">
      <c r="A38" s="1">
        <f>A39-1</f>
        <v>2014</v>
      </c>
    </row>
    <row r="39" spans="1:5">
      <c r="A39" s="1">
        <v>2015</v>
      </c>
    </row>
    <row r="40" spans="1:5">
      <c r="A40" s="1">
        <v>2016</v>
      </c>
      <c r="C40" t="s">
        <v>16</v>
      </c>
      <c r="D40" t="s">
        <v>17</v>
      </c>
      <c r="E40" s="2" t="s">
        <v>28</v>
      </c>
    </row>
    <row r="41" spans="1:5">
      <c r="A41" s="1">
        <f>A40+1</f>
        <v>2017</v>
      </c>
      <c r="C41" t="s">
        <v>17</v>
      </c>
      <c r="D41" t="s">
        <v>18</v>
      </c>
      <c r="E41" s="2" t="s">
        <v>29</v>
      </c>
    </row>
    <row r="42" spans="1:5">
      <c r="A42" s="1">
        <f t="shared" ref="A42:A59" si="3">A41+1</f>
        <v>2018</v>
      </c>
      <c r="C42" t="s">
        <v>18</v>
      </c>
      <c r="D42" t="s">
        <v>7</v>
      </c>
      <c r="E42" s="2" t="s">
        <v>30</v>
      </c>
    </row>
    <row r="43" spans="1:5">
      <c r="A43" s="1">
        <f t="shared" si="3"/>
        <v>2019</v>
      </c>
      <c r="C43" t="s">
        <v>7</v>
      </c>
      <c r="D43" t="s">
        <v>8</v>
      </c>
      <c r="E43" s="2" t="s">
        <v>19</v>
      </c>
    </row>
    <row r="44" spans="1:5">
      <c r="A44" s="1">
        <f t="shared" si="3"/>
        <v>2020</v>
      </c>
      <c r="C44" t="s">
        <v>8</v>
      </c>
      <c r="D44" t="s">
        <v>9</v>
      </c>
      <c r="E44" s="2" t="s">
        <v>20</v>
      </c>
    </row>
    <row r="45" spans="1:5">
      <c r="A45" s="1">
        <f t="shared" si="3"/>
        <v>2021</v>
      </c>
      <c r="C45" t="s">
        <v>9</v>
      </c>
      <c r="D45" t="s">
        <v>10</v>
      </c>
      <c r="E45" s="2" t="s">
        <v>21</v>
      </c>
    </row>
    <row r="46" spans="1:5">
      <c r="A46" s="1">
        <f t="shared" si="3"/>
        <v>2022</v>
      </c>
      <c r="C46" t="s">
        <v>10</v>
      </c>
      <c r="D46" t="s">
        <v>11</v>
      </c>
      <c r="E46" s="2" t="s">
        <v>22</v>
      </c>
    </row>
    <row r="47" spans="1:5">
      <c r="A47" s="1">
        <f t="shared" si="3"/>
        <v>2023</v>
      </c>
      <c r="C47" t="s">
        <v>11</v>
      </c>
      <c r="D47" t="s">
        <v>12</v>
      </c>
      <c r="E47" s="2" t="s">
        <v>23</v>
      </c>
    </row>
    <row r="48" spans="1:5">
      <c r="A48" s="1">
        <f t="shared" si="3"/>
        <v>2024</v>
      </c>
      <c r="C48" t="s">
        <v>12</v>
      </c>
      <c r="D48" t="s">
        <v>13</v>
      </c>
      <c r="E48" s="2" t="s">
        <v>24</v>
      </c>
    </row>
    <row r="49" spans="1:5">
      <c r="A49" s="1">
        <f t="shared" si="3"/>
        <v>2025</v>
      </c>
      <c r="C49" t="s">
        <v>13</v>
      </c>
      <c r="D49" t="s">
        <v>14</v>
      </c>
      <c r="E49" s="2" t="s">
        <v>25</v>
      </c>
    </row>
    <row r="50" spans="1:5">
      <c r="A50" s="1">
        <f t="shared" si="3"/>
        <v>2026</v>
      </c>
      <c r="C50" t="s">
        <v>14</v>
      </c>
      <c r="D50" t="s">
        <v>15</v>
      </c>
      <c r="E50" s="2" t="s">
        <v>26</v>
      </c>
    </row>
    <row r="51" spans="1:5">
      <c r="A51" s="1">
        <f t="shared" si="3"/>
        <v>2027</v>
      </c>
      <c r="C51" t="s">
        <v>15</v>
      </c>
      <c r="D51" t="s">
        <v>16</v>
      </c>
      <c r="E51" s="2" t="s">
        <v>27</v>
      </c>
    </row>
    <row r="52" spans="1:5">
      <c r="A52" s="1">
        <f t="shared" si="3"/>
        <v>2028</v>
      </c>
    </row>
    <row r="53" spans="1:5">
      <c r="A53" s="1">
        <f t="shared" si="3"/>
        <v>2029</v>
      </c>
    </row>
    <row r="54" spans="1:5">
      <c r="A54" s="1">
        <f t="shared" si="3"/>
        <v>2030</v>
      </c>
    </row>
    <row r="55" spans="1:5">
      <c r="A55" s="1">
        <f t="shared" si="3"/>
        <v>2031</v>
      </c>
    </row>
    <row r="56" spans="1:5">
      <c r="A56" s="1">
        <f t="shared" si="3"/>
        <v>2032</v>
      </c>
    </row>
    <row r="57" spans="1:5">
      <c r="A57" s="1">
        <f t="shared" si="3"/>
        <v>2033</v>
      </c>
    </row>
    <row r="58" spans="1:5">
      <c r="A58" s="1">
        <f t="shared" si="3"/>
        <v>2034</v>
      </c>
    </row>
    <row r="59" spans="1:5">
      <c r="A59" s="1">
        <f t="shared" si="3"/>
        <v>2035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38"/>
  <sheetViews>
    <sheetView showGridLines="0" tabSelected="1" zoomScaleNormal="100" zoomScaleSheetLayoutView="143" zoomScalePageLayoutView="123" workbookViewId="0">
      <pane xSplit="2" ySplit="11" topLeftCell="C24" activePane="bottomRight" state="frozen"/>
      <selection pane="topRight" activeCell="C1" sqref="C1"/>
      <selection pane="bottomLeft" activeCell="A12" sqref="A12"/>
      <selection pane="bottomRight" activeCell="B11" sqref="B11"/>
    </sheetView>
  </sheetViews>
  <sheetFormatPr defaultColWidth="11.453125" defaultRowHeight="15.5"/>
  <cols>
    <col min="1" max="1" width="8.81640625" style="27" customWidth="1"/>
    <col min="2" max="2" width="10.7265625" style="27" customWidth="1"/>
    <col min="3" max="3" width="12.453125" style="27" customWidth="1"/>
    <col min="4" max="4" width="19" style="27" customWidth="1"/>
    <col min="5" max="5" width="12.453125" style="27" customWidth="1"/>
    <col min="6" max="6" width="22" style="27" customWidth="1"/>
    <col min="7" max="12" width="10.7265625" style="27" customWidth="1"/>
    <col min="13" max="16384" width="11.453125" style="27"/>
  </cols>
  <sheetData>
    <row r="1" spans="1:19" s="22" customFormat="1" ht="27" customHeight="1"/>
    <row r="2" spans="1:19" s="23" customFormat="1" ht="21" customHeight="1">
      <c r="A2" s="50" t="s">
        <v>44</v>
      </c>
      <c r="B2" s="50"/>
      <c r="C2" s="50"/>
      <c r="D2" s="50"/>
      <c r="E2" s="50"/>
      <c r="F2" s="50"/>
      <c r="G2" s="50"/>
      <c r="H2" s="50"/>
      <c r="I2" s="50"/>
      <c r="J2" s="50"/>
      <c r="K2" s="50"/>
    </row>
    <row r="3" spans="1:19" s="12" customFormat="1" ht="13.9" customHeight="1">
      <c r="A3" s="51" t="s">
        <v>36</v>
      </c>
      <c r="B3" s="51"/>
      <c r="C3" s="51"/>
      <c r="D3" s="51"/>
      <c r="E3" s="51"/>
      <c r="F3" s="51"/>
      <c r="G3" s="51"/>
      <c r="H3" s="51"/>
      <c r="I3" s="51"/>
      <c r="J3" s="51"/>
      <c r="K3" s="51"/>
      <c r="M3" s="24"/>
      <c r="N3" s="24"/>
      <c r="O3" s="24"/>
      <c r="P3" s="24"/>
      <c r="Q3" s="24"/>
      <c r="R3" s="24"/>
      <c r="S3" s="24"/>
    </row>
    <row r="4" spans="1:19" s="25" customFormat="1" ht="13.9" customHeight="1">
      <c r="A4" s="51" t="s">
        <v>39</v>
      </c>
      <c r="B4" s="51"/>
      <c r="C4" s="51"/>
      <c r="D4" s="51"/>
      <c r="E4" s="51"/>
      <c r="F4" s="51"/>
      <c r="G4" s="51"/>
      <c r="H4" s="51"/>
      <c r="I4" s="51"/>
      <c r="J4" s="51"/>
      <c r="K4" s="51"/>
      <c r="M4" s="24"/>
      <c r="N4" s="24"/>
      <c r="O4" s="24"/>
      <c r="P4" s="24"/>
      <c r="Q4" s="24"/>
      <c r="R4" s="24"/>
      <c r="S4" s="24"/>
    </row>
    <row r="5" spans="1:19" s="26" customFormat="1" ht="13.9" customHeight="1">
      <c r="A5" s="13" t="s">
        <v>60</v>
      </c>
      <c r="B5" s="14"/>
      <c r="C5" s="20"/>
      <c r="D5" s="20"/>
      <c r="E5" s="20"/>
      <c r="F5" s="20"/>
      <c r="G5" s="20"/>
      <c r="H5" s="20"/>
      <c r="I5" s="20"/>
      <c r="J5" s="20"/>
      <c r="K5" s="20"/>
      <c r="M5" s="24"/>
      <c r="N5" s="24"/>
      <c r="O5" s="24"/>
      <c r="P5" s="24"/>
      <c r="Q5" s="24"/>
      <c r="R5" s="24"/>
      <c r="S5" s="24"/>
    </row>
    <row r="6" spans="1:19" ht="15" customHeight="1">
      <c r="E6" s="28"/>
      <c r="M6" s="24"/>
      <c r="N6" s="24"/>
      <c r="O6" s="24"/>
      <c r="P6" s="24"/>
      <c r="Q6" s="24"/>
      <c r="R6" s="24"/>
      <c r="S6" s="24"/>
    </row>
    <row r="7" spans="1:19" ht="15" customHeight="1">
      <c r="B7" s="29" t="s">
        <v>33</v>
      </c>
      <c r="C7" s="29"/>
      <c r="D7" s="30">
        <v>2023</v>
      </c>
      <c r="E7" s="28" t="s">
        <v>34</v>
      </c>
      <c r="F7" s="31"/>
      <c r="N7" s="25"/>
      <c r="O7" s="25"/>
      <c r="P7" s="25"/>
      <c r="Q7" s="25"/>
      <c r="R7" s="25"/>
      <c r="S7" s="25"/>
    </row>
    <row r="8" spans="1:19" s="42" customFormat="1" ht="15" customHeight="1">
      <c r="B8" s="43"/>
      <c r="C8" s="43"/>
      <c r="D8" s="44"/>
      <c r="E8" s="45"/>
      <c r="F8" s="46"/>
      <c r="N8" s="47"/>
      <c r="O8" s="47"/>
      <c r="P8" s="47"/>
      <c r="Q8" s="47"/>
      <c r="R8" s="47"/>
      <c r="S8" s="47"/>
    </row>
    <row r="9" spans="1:19" ht="15" customHeight="1">
      <c r="B9" s="41" t="s">
        <v>45</v>
      </c>
      <c r="N9" s="25"/>
      <c r="O9" s="25"/>
      <c r="P9" s="25"/>
      <c r="Q9" s="25"/>
      <c r="R9" s="25"/>
      <c r="S9" s="25"/>
    </row>
    <row r="10" spans="1:19" ht="15" customHeight="1">
      <c r="B10" s="39"/>
      <c r="C10" s="52" t="s">
        <v>47</v>
      </c>
      <c r="D10" s="53"/>
      <c r="E10" s="54" t="s">
        <v>48</v>
      </c>
      <c r="F10" s="53"/>
      <c r="M10" s="32"/>
    </row>
    <row r="11" spans="1:19" ht="15" customHeight="1">
      <c r="B11" s="21" t="s">
        <v>31</v>
      </c>
      <c r="C11" s="21" t="s">
        <v>37</v>
      </c>
      <c r="D11" s="21" t="s">
        <v>38</v>
      </c>
      <c r="E11" s="21" t="s">
        <v>37</v>
      </c>
      <c r="F11" s="21" t="s">
        <v>38</v>
      </c>
    </row>
    <row r="12" spans="1:19" ht="15" customHeight="1">
      <c r="A12" s="33" t="s">
        <v>29</v>
      </c>
      <c r="B12" s="19">
        <v>2000</v>
      </c>
      <c r="C12" s="48">
        <v>6482.1779999999999</v>
      </c>
      <c r="D12" s="48">
        <v>5844.62</v>
      </c>
      <c r="E12" s="48">
        <v>609.88400000000001</v>
      </c>
      <c r="F12" s="48">
        <v>578.13900000000001</v>
      </c>
    </row>
    <row r="13" spans="1:19" ht="15" customHeight="1">
      <c r="A13" s="33" t="s">
        <v>30</v>
      </c>
      <c r="B13" s="18">
        <v>2001</v>
      </c>
      <c r="C13" s="49">
        <v>5845.3739999999998</v>
      </c>
      <c r="D13" s="49">
        <v>5584.8716166991289</v>
      </c>
      <c r="E13" s="49">
        <v>597.87699999999995</v>
      </c>
      <c r="F13" s="49">
        <v>546.71801388760309</v>
      </c>
    </row>
    <row r="14" spans="1:19" ht="15" customHeight="1">
      <c r="A14" s="33" t="s">
        <v>19</v>
      </c>
      <c r="B14" s="19">
        <v>2002</v>
      </c>
      <c r="C14" s="48">
        <v>5588.0420000000004</v>
      </c>
      <c r="D14" s="48">
        <v>5330.1210000000001</v>
      </c>
      <c r="E14" s="48">
        <v>557.65800000000002</v>
      </c>
      <c r="F14" s="48">
        <v>519.83069999999998</v>
      </c>
    </row>
    <row r="15" spans="1:19" ht="15" customHeight="1">
      <c r="A15" s="33" t="s">
        <v>20</v>
      </c>
      <c r="B15" s="18">
        <v>2003</v>
      </c>
      <c r="C15" s="49">
        <v>5045.777</v>
      </c>
      <c r="D15" s="49">
        <v>4842.4639999999999</v>
      </c>
      <c r="E15" s="49">
        <v>515.70299999999997</v>
      </c>
      <c r="F15" s="49">
        <v>514.32799999999997</v>
      </c>
    </row>
    <row r="16" spans="1:19" ht="15" customHeight="1">
      <c r="A16" s="33" t="s">
        <v>21</v>
      </c>
      <c r="B16" s="19">
        <v>2004</v>
      </c>
      <c r="C16" s="48">
        <v>5158.5209999999997</v>
      </c>
      <c r="D16" s="48">
        <v>4787.3789999999999</v>
      </c>
      <c r="E16" s="48">
        <v>514.72500000000002</v>
      </c>
      <c r="F16" s="48">
        <v>475.11099999999999</v>
      </c>
    </row>
    <row r="17" spans="1:13" ht="15" customHeight="1">
      <c r="A17" s="33" t="s">
        <v>22</v>
      </c>
      <c r="B17" s="18">
        <v>2005</v>
      </c>
      <c r="C17" s="49">
        <v>4861.9480000000003</v>
      </c>
      <c r="D17" s="49">
        <v>4726.2070000000003</v>
      </c>
      <c r="E17" s="49">
        <v>469.59457169821519</v>
      </c>
      <c r="F17" s="49">
        <v>440.89100000000002</v>
      </c>
    </row>
    <row r="18" spans="1:13" ht="15" customHeight="1">
      <c r="A18" s="33" t="s">
        <v>23</v>
      </c>
      <c r="B18" s="19">
        <v>2006</v>
      </c>
      <c r="C18" s="48">
        <v>4932.9229999999998</v>
      </c>
      <c r="D18" s="48">
        <v>4731.3888999999999</v>
      </c>
      <c r="E18" s="48">
        <v>468.34184465891224</v>
      </c>
      <c r="F18" s="48">
        <v>448.85199999999998</v>
      </c>
    </row>
    <row r="19" spans="1:13" ht="15" customHeight="1">
      <c r="A19" s="33" t="s">
        <v>24</v>
      </c>
      <c r="B19" s="18">
        <v>2007</v>
      </c>
      <c r="C19" s="49">
        <v>4834.375</v>
      </c>
      <c r="D19" s="49">
        <v>4670.9830000000002</v>
      </c>
      <c r="E19" s="49">
        <v>455.024</v>
      </c>
      <c r="F19" s="49">
        <v>436.47699999999998</v>
      </c>
    </row>
    <row r="20" spans="1:13" ht="15" customHeight="1">
      <c r="A20" s="33" t="s">
        <v>25</v>
      </c>
      <c r="B20" s="19">
        <v>2008</v>
      </c>
      <c r="C20" s="48">
        <v>4713.5119999999997</v>
      </c>
      <c r="D20" s="48">
        <v>4549.5085004093662</v>
      </c>
      <c r="E20" s="48">
        <v>420.58699999999999</v>
      </c>
      <c r="F20" s="48">
        <v>426.11159482661503</v>
      </c>
    </row>
    <row r="21" spans="1:13" ht="15" customHeight="1">
      <c r="A21" s="33" t="s">
        <v>26</v>
      </c>
      <c r="B21" s="18">
        <v>2009</v>
      </c>
      <c r="C21" s="49">
        <v>4540.4383990999995</v>
      </c>
      <c r="D21" s="49">
        <v>4416.120691607156</v>
      </c>
      <c r="E21" s="49">
        <v>426.41432839999862</v>
      </c>
      <c r="F21" s="49">
        <v>416.56618376178523</v>
      </c>
    </row>
    <row r="22" spans="1:13" ht="15" customHeight="1">
      <c r="A22" s="33" t="s">
        <v>27</v>
      </c>
      <c r="B22" s="19">
        <v>2010</v>
      </c>
      <c r="C22" s="48">
        <v>4460.317</v>
      </c>
      <c r="D22" s="48">
        <v>4387.8819962603566</v>
      </c>
      <c r="E22" s="48">
        <v>426.85399999999998</v>
      </c>
      <c r="F22" s="48">
        <v>422.96310175722164</v>
      </c>
    </row>
    <row r="23" spans="1:13" ht="15" customHeight="1">
      <c r="B23" s="18">
        <v>2011</v>
      </c>
      <c r="C23" s="49">
        <v>4440.6310000000003</v>
      </c>
      <c r="D23" s="49">
        <v>4327.4818917037283</v>
      </c>
      <c r="E23" s="49">
        <v>431.73099999999999</v>
      </c>
      <c r="F23" s="49">
        <v>409.31963849047469</v>
      </c>
    </row>
    <row r="24" spans="1:13">
      <c r="B24" s="19">
        <v>2012</v>
      </c>
      <c r="C24" s="48">
        <v>4480.9040000000005</v>
      </c>
      <c r="D24" s="48">
        <v>4215.9537600703788</v>
      </c>
      <c r="E24" s="48">
        <v>425.28</v>
      </c>
      <c r="F24" s="48">
        <v>400.13461486550472</v>
      </c>
    </row>
    <row r="25" spans="1:13">
      <c r="B25" s="18">
        <v>2013</v>
      </c>
      <c r="C25" s="49">
        <v>4884.9709999999995</v>
      </c>
      <c r="D25" s="49">
        <v>4383.0039320215847</v>
      </c>
      <c r="E25" s="49">
        <v>420.62700000000001</v>
      </c>
      <c r="F25" s="49">
        <v>397.72275740423089</v>
      </c>
      <c r="G25" s="28"/>
      <c r="J25" s="15"/>
      <c r="K25" s="15"/>
      <c r="L25" s="15"/>
      <c r="M25" s="15"/>
    </row>
    <row r="26" spans="1:13">
      <c r="B26" s="19">
        <v>2014</v>
      </c>
      <c r="C26" s="48">
        <v>4815.3969999999999</v>
      </c>
      <c r="D26" s="48">
        <v>4509.6852681627297</v>
      </c>
      <c r="E26" s="48">
        <v>406.01499999999993</v>
      </c>
      <c r="F26" s="48">
        <v>390.42350293480297</v>
      </c>
      <c r="G26" s="28"/>
      <c r="J26" s="15"/>
      <c r="K26" s="15"/>
      <c r="L26" s="15"/>
      <c r="M26" s="15"/>
    </row>
    <row r="27" spans="1:13">
      <c r="B27" s="18">
        <v>2015</v>
      </c>
      <c r="C27" s="49">
        <v>4739.1229999999996</v>
      </c>
      <c r="D27" s="49">
        <v>4421.6416461140207</v>
      </c>
      <c r="E27" s="49">
        <v>407.65899999999999</v>
      </c>
      <c r="F27" s="49">
        <v>400.65716965807803</v>
      </c>
    </row>
    <row r="28" spans="1:13">
      <c r="A28" s="34"/>
      <c r="B28" s="19">
        <v>2016</v>
      </c>
      <c r="C28" s="48">
        <v>4865.5929999999998</v>
      </c>
      <c r="D28" s="48">
        <v>4538.2419787237159</v>
      </c>
      <c r="E28" s="48">
        <v>415.01400000000001</v>
      </c>
      <c r="F28" s="48">
        <v>408.80391053436938</v>
      </c>
    </row>
    <row r="29" spans="1:13">
      <c r="A29" s="35"/>
      <c r="B29" s="18">
        <v>2017</v>
      </c>
      <c r="C29" s="49">
        <v>4968.82</v>
      </c>
      <c r="D29" s="49">
        <v>4713.3169131156837</v>
      </c>
      <c r="E29" s="49">
        <v>416.61900000000003</v>
      </c>
      <c r="F29" s="49">
        <v>407.22984860430694</v>
      </c>
    </row>
    <row r="30" spans="1:13">
      <c r="A30" s="36"/>
      <c r="B30" s="19">
        <v>2018</v>
      </c>
      <c r="C30" s="48">
        <v>5012.0749999999998</v>
      </c>
      <c r="D30" s="48">
        <v>4648.1743619322824</v>
      </c>
      <c r="E30" s="48">
        <v>409.423</v>
      </c>
      <c r="F30" s="48">
        <v>405.74012890162868</v>
      </c>
    </row>
    <row r="31" spans="1:13">
      <c r="A31" s="37"/>
      <c r="B31" s="18">
        <v>2019</v>
      </c>
      <c r="C31" s="49">
        <v>5078.3249999999998</v>
      </c>
      <c r="D31" s="49">
        <v>4741.0050257041121</v>
      </c>
      <c r="E31" s="49">
        <v>413.48899999999998</v>
      </c>
      <c r="F31" s="49">
        <v>404.39918573874269</v>
      </c>
    </row>
    <row r="32" spans="1:13" ht="14.15" customHeight="1">
      <c r="B32" s="19">
        <v>2020</v>
      </c>
      <c r="C32" s="48">
        <v>5054.7759999999998</v>
      </c>
      <c r="D32" s="48">
        <v>4827.7187498982748</v>
      </c>
      <c r="E32" s="48">
        <v>402.197</v>
      </c>
      <c r="F32" s="48">
        <v>405.11544259040198</v>
      </c>
    </row>
    <row r="33" spans="1:19" ht="16" customHeight="1">
      <c r="A33" s="16"/>
      <c r="B33" s="18">
        <v>2021</v>
      </c>
      <c r="C33" s="49">
        <v>5322.951</v>
      </c>
      <c r="D33" s="49" t="e">
        <v>#VALUE!</v>
      </c>
      <c r="E33" s="49">
        <v>398.39800000000002</v>
      </c>
      <c r="F33" s="49" t="e">
        <v>#VALUE!</v>
      </c>
      <c r="G33" s="16"/>
      <c r="H33" s="16"/>
      <c r="I33" s="16"/>
      <c r="J33" s="16"/>
      <c r="K33" s="16"/>
    </row>
    <row r="34" spans="1:19" ht="16" customHeight="1">
      <c r="B34" s="19">
        <v>2022</v>
      </c>
      <c r="C34" s="48">
        <v>5220.4430000000002</v>
      </c>
      <c r="D34" s="48" t="e">
        <v>#VALUE!</v>
      </c>
      <c r="E34" s="48">
        <v>343.10199999999998</v>
      </c>
      <c r="F34" s="48" t="e">
        <v>#VALUE!</v>
      </c>
      <c r="N34" s="15"/>
      <c r="O34" s="15"/>
      <c r="P34" s="15"/>
      <c r="Q34" s="15"/>
      <c r="R34" s="15"/>
      <c r="S34" s="15"/>
    </row>
    <row r="35" spans="1:19" ht="16" customHeight="1">
      <c r="B35" s="18">
        <v>2023</v>
      </c>
      <c r="C35" s="49">
        <v>4683.3190000000004</v>
      </c>
      <c r="D35" s="49" t="e">
        <v>#N/A</v>
      </c>
      <c r="E35" s="49">
        <v>337.93299999999999</v>
      </c>
      <c r="F35" s="49" t="e">
        <v>#N/A</v>
      </c>
    </row>
    <row r="37" spans="1:19" ht="16" customHeight="1"/>
    <row r="38" spans="1:19" s="15" customFormat="1">
      <c r="A38" s="27"/>
      <c r="B38" s="27"/>
      <c r="C38" s="27"/>
      <c r="D38" s="27"/>
      <c r="E38" s="27"/>
      <c r="F38" s="27"/>
      <c r="G38" s="27"/>
      <c r="H38" s="27"/>
      <c r="I38" s="27"/>
      <c r="J38" s="27"/>
      <c r="K38" s="27"/>
      <c r="N38" s="27"/>
      <c r="O38" s="27"/>
      <c r="P38" s="27"/>
      <c r="Q38" s="27"/>
      <c r="R38" s="27"/>
      <c r="S38" s="27"/>
    </row>
  </sheetData>
  <mergeCells count="5">
    <mergeCell ref="A2:K2"/>
    <mergeCell ref="A3:K3"/>
    <mergeCell ref="A4:K4"/>
    <mergeCell ref="C10:D10"/>
    <mergeCell ref="E10:F10"/>
  </mergeCells>
  <phoneticPr fontId="6" type="noConversion"/>
  <conditionalFormatting sqref="C12:F12 C14:F14 C16:F16 C18:F18 C20:F20 C22:F22 C24:F24 C26:F26 C28:F28 C30:F30 C32:F32 C34:F34">
    <cfRule type="containsErrors" dxfId="7" priority="2">
      <formula>ISERROR(C12)</formula>
    </cfRule>
  </conditionalFormatting>
  <conditionalFormatting sqref="C13:F13 C15:F15 C17:F17 C19:F19 C21:F21 C23:F23 C25:F25 C27:F27 C29:F29 C31:F31 C33:F33 C35:F35">
    <cfRule type="containsErrors" dxfId="6" priority="1">
      <formula>ISERROR(C13)</formula>
    </cfRule>
  </conditionalFormatting>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lookups!$A$21:$A$52</xm:f>
          </x14:formula1>
          <xm:sqref>D7:D8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8"/>
  <sheetViews>
    <sheetView showGridLines="0" workbookViewId="0">
      <pane xSplit="2" ySplit="11" topLeftCell="C33" activePane="bottomRight" state="frozen"/>
      <selection pane="topRight" activeCell="C1" sqref="C1"/>
      <selection pane="bottomLeft" activeCell="A12" sqref="A12"/>
      <selection pane="bottomRight" activeCell="F42" sqref="F42"/>
    </sheetView>
  </sheetViews>
  <sheetFormatPr defaultColWidth="11.453125" defaultRowHeight="15.5"/>
  <cols>
    <col min="1" max="1" width="8.81640625" style="27" customWidth="1"/>
    <col min="2" max="2" width="10.7265625" style="27" customWidth="1"/>
    <col min="3" max="4" width="16.54296875" style="27" customWidth="1"/>
    <col min="5" max="5" width="24" style="27" customWidth="1"/>
    <col min="6" max="12" width="10.7265625" style="27" customWidth="1"/>
    <col min="13" max="16384" width="11.453125" style="27"/>
  </cols>
  <sheetData>
    <row r="1" spans="1:19" s="22" customFormat="1" ht="27" customHeight="1"/>
    <row r="2" spans="1:19" s="23" customFormat="1" ht="21" customHeight="1">
      <c r="A2" s="50" t="s">
        <v>40</v>
      </c>
      <c r="B2" s="50"/>
      <c r="C2" s="50"/>
      <c r="D2" s="50"/>
      <c r="E2" s="50"/>
      <c r="F2" s="50"/>
      <c r="G2" s="50"/>
      <c r="H2" s="50"/>
      <c r="I2" s="50"/>
      <c r="J2" s="50"/>
      <c r="K2" s="50"/>
    </row>
    <row r="3" spans="1:19" s="12" customFormat="1" ht="13.9" customHeight="1">
      <c r="A3" s="51" t="s">
        <v>36</v>
      </c>
      <c r="B3" s="51"/>
      <c r="C3" s="51"/>
      <c r="D3" s="51"/>
      <c r="E3" s="51"/>
      <c r="F3" s="51"/>
      <c r="G3" s="51"/>
      <c r="H3" s="51"/>
      <c r="I3" s="51"/>
      <c r="J3" s="51"/>
      <c r="K3" s="51"/>
      <c r="M3" s="24"/>
      <c r="N3" s="24"/>
      <c r="O3" s="24"/>
      <c r="P3" s="24"/>
      <c r="Q3" s="24"/>
      <c r="R3" s="24"/>
      <c r="S3" s="24"/>
    </row>
    <row r="4" spans="1:19" s="25" customFormat="1" ht="13.9" customHeight="1">
      <c r="A4" s="55" t="s">
        <v>51</v>
      </c>
      <c r="B4" s="51"/>
      <c r="C4" s="51"/>
      <c r="D4" s="51"/>
      <c r="E4" s="51"/>
      <c r="F4" s="51"/>
      <c r="G4" s="51"/>
      <c r="H4" s="51"/>
      <c r="I4" s="51"/>
      <c r="J4" s="51"/>
      <c r="K4" s="51"/>
      <c r="M4" s="24"/>
      <c r="N4" s="24"/>
      <c r="O4" s="24"/>
      <c r="P4" s="24"/>
      <c r="Q4" s="24"/>
      <c r="R4" s="24"/>
      <c r="S4" s="24"/>
    </row>
    <row r="5" spans="1:19" s="26" customFormat="1" ht="13.9" customHeight="1">
      <c r="A5" s="13" t="s">
        <v>60</v>
      </c>
      <c r="B5" s="14"/>
      <c r="C5" s="20"/>
      <c r="D5" s="20"/>
      <c r="E5" s="20"/>
      <c r="F5" s="20"/>
      <c r="G5" s="20"/>
      <c r="H5" s="20"/>
      <c r="I5" s="20"/>
      <c r="J5" s="20"/>
      <c r="K5" s="20"/>
      <c r="M5" s="24"/>
      <c r="N5" s="24"/>
      <c r="O5" s="24"/>
      <c r="P5" s="24"/>
      <c r="Q5" s="24"/>
      <c r="R5" s="24"/>
      <c r="S5" s="24"/>
    </row>
    <row r="6" spans="1:19" ht="15" customHeight="1">
      <c r="E6" s="28"/>
      <c r="M6" s="24"/>
      <c r="N6" s="24"/>
      <c r="O6" s="24"/>
      <c r="P6" s="24"/>
      <c r="Q6" s="24"/>
      <c r="R6" s="24"/>
      <c r="S6" s="24"/>
    </row>
    <row r="7" spans="1:19" ht="15" customHeight="1">
      <c r="B7" s="29" t="s">
        <v>33</v>
      </c>
      <c r="C7" s="29"/>
      <c r="D7" s="30">
        <v>2021</v>
      </c>
      <c r="E7" s="28" t="s">
        <v>34</v>
      </c>
      <c r="F7" s="31"/>
      <c r="N7" s="25"/>
      <c r="O7" s="25"/>
      <c r="P7" s="25"/>
      <c r="Q7" s="25"/>
      <c r="R7" s="25"/>
      <c r="S7" s="25"/>
    </row>
    <row r="8" spans="1:19" s="42" customFormat="1" ht="15" customHeight="1">
      <c r="B8" s="43"/>
      <c r="C8" s="43"/>
      <c r="D8" s="44"/>
      <c r="E8" s="45"/>
      <c r="F8" s="46"/>
      <c r="N8" s="47"/>
      <c r="O8" s="47"/>
      <c r="P8" s="47"/>
      <c r="Q8" s="47"/>
      <c r="R8" s="47"/>
      <c r="S8" s="47"/>
    </row>
    <row r="9" spans="1:19" ht="15" customHeight="1">
      <c r="B9" s="41" t="s">
        <v>41</v>
      </c>
      <c r="N9" s="25"/>
      <c r="O9" s="25"/>
      <c r="P9" s="25"/>
      <c r="Q9" s="25"/>
      <c r="R9" s="25"/>
      <c r="S9" s="25"/>
    </row>
    <row r="10" spans="1:19" ht="15" customHeight="1">
      <c r="B10" s="39"/>
      <c r="C10" s="54" t="s">
        <v>53</v>
      </c>
      <c r="D10" s="53"/>
      <c r="E10" s="39" t="s">
        <v>50</v>
      </c>
      <c r="M10" s="32"/>
    </row>
    <row r="11" spans="1:19" ht="15" customHeight="1">
      <c r="B11" s="21" t="s">
        <v>31</v>
      </c>
      <c r="C11" s="21" t="s">
        <v>43</v>
      </c>
      <c r="D11" s="56" t="s">
        <v>42</v>
      </c>
      <c r="E11" s="57"/>
    </row>
    <row r="12" spans="1:19" ht="15" customHeight="1">
      <c r="A12" s="40"/>
      <c r="B12" s="19">
        <v>1998</v>
      </c>
      <c r="C12" s="48">
        <v>14300</v>
      </c>
      <c r="D12" s="48">
        <v>9900</v>
      </c>
      <c r="E12" s="48">
        <v>78</v>
      </c>
    </row>
    <row r="13" spans="1:19" ht="15" customHeight="1">
      <c r="A13" s="40"/>
      <c r="B13" s="18">
        <v>1999</v>
      </c>
      <c r="C13" s="49">
        <v>12400</v>
      </c>
      <c r="D13" s="49">
        <v>8200</v>
      </c>
      <c r="E13" s="49">
        <v>84</v>
      </c>
    </row>
    <row r="14" spans="1:19" ht="15" customHeight="1">
      <c r="A14" s="40"/>
      <c r="B14" s="19">
        <v>2000</v>
      </c>
      <c r="C14" s="48">
        <v>11300</v>
      </c>
      <c r="D14" s="48">
        <v>7200</v>
      </c>
      <c r="E14" s="48">
        <v>85</v>
      </c>
    </row>
    <row r="15" spans="1:19" ht="15" customHeight="1">
      <c r="A15" s="40"/>
      <c r="B15" s="18">
        <v>2001</v>
      </c>
      <c r="C15" s="49">
        <v>10200</v>
      </c>
      <c r="D15" s="49">
        <v>6600</v>
      </c>
      <c r="E15" s="49">
        <v>91</v>
      </c>
    </row>
    <row r="16" spans="1:19" ht="15" customHeight="1">
      <c r="A16" s="40"/>
      <c r="B16" s="19">
        <v>2002</v>
      </c>
      <c r="C16" s="48">
        <v>10400</v>
      </c>
      <c r="D16" s="48">
        <v>6200</v>
      </c>
      <c r="E16" s="48">
        <v>92</v>
      </c>
    </row>
    <row r="17" spans="1:13" ht="15" customHeight="1">
      <c r="A17" s="40"/>
      <c r="B17" s="18">
        <v>2003</v>
      </c>
      <c r="C17" s="49">
        <v>10100</v>
      </c>
      <c r="D17" s="49">
        <v>5800</v>
      </c>
      <c r="E17" s="49">
        <v>90</v>
      </c>
    </row>
    <row r="18" spans="1:13" ht="15" customHeight="1">
      <c r="A18" s="40"/>
      <c r="B18" s="19">
        <v>2004</v>
      </c>
      <c r="C18" s="48">
        <v>11400</v>
      </c>
      <c r="D18" s="48">
        <v>6000</v>
      </c>
      <c r="E18" s="48">
        <v>87</v>
      </c>
    </row>
    <row r="19" spans="1:13" ht="15" customHeight="1">
      <c r="A19" s="40"/>
      <c r="B19" s="18">
        <v>2005</v>
      </c>
      <c r="C19" s="49">
        <v>12500</v>
      </c>
      <c r="D19" s="49">
        <v>6800</v>
      </c>
      <c r="E19" s="49">
        <v>69</v>
      </c>
    </row>
    <row r="20" spans="1:13" ht="15" customHeight="1">
      <c r="A20" s="40"/>
      <c r="B20" s="19">
        <v>2006</v>
      </c>
      <c r="C20" s="48">
        <v>11900</v>
      </c>
      <c r="D20" s="48">
        <v>6200</v>
      </c>
      <c r="E20" s="48">
        <v>76</v>
      </c>
    </row>
    <row r="21" spans="1:13" ht="15" customHeight="1">
      <c r="A21" s="40"/>
      <c r="B21" s="18">
        <v>2007</v>
      </c>
      <c r="C21" s="49">
        <v>12100</v>
      </c>
      <c r="D21" s="49">
        <v>6100</v>
      </c>
      <c r="E21" s="49">
        <v>74</v>
      </c>
    </row>
    <row r="22" spans="1:13" ht="15" customHeight="1">
      <c r="A22" s="40"/>
      <c r="B22" s="19">
        <v>2008</v>
      </c>
      <c r="C22" s="48">
        <v>8700</v>
      </c>
      <c r="D22" s="48">
        <v>6100</v>
      </c>
      <c r="E22" s="48">
        <v>75</v>
      </c>
    </row>
    <row r="23" spans="1:13" ht="15" customHeight="1">
      <c r="A23" s="40"/>
      <c r="B23" s="18">
        <v>2009</v>
      </c>
      <c r="C23" s="49">
        <v>9600</v>
      </c>
      <c r="D23" s="49">
        <v>5800</v>
      </c>
      <c r="E23" s="49">
        <v>78</v>
      </c>
    </row>
    <row r="24" spans="1:13">
      <c r="A24" s="40"/>
      <c r="B24" s="19">
        <v>2010</v>
      </c>
      <c r="C24" s="48">
        <v>10729</v>
      </c>
      <c r="D24" s="48">
        <v>6009</v>
      </c>
      <c r="E24" s="48">
        <v>71.035779663837545</v>
      </c>
    </row>
    <row r="25" spans="1:13">
      <c r="A25" s="40"/>
      <c r="B25" s="18">
        <v>2011</v>
      </c>
      <c r="C25" s="49">
        <v>10854</v>
      </c>
      <c r="D25" s="49">
        <v>6037</v>
      </c>
      <c r="E25" s="49">
        <v>71.514162663574552</v>
      </c>
      <c r="G25" s="28"/>
      <c r="J25" s="15"/>
      <c r="K25" s="15"/>
      <c r="L25" s="15"/>
      <c r="M25" s="15"/>
    </row>
    <row r="26" spans="1:13">
      <c r="A26" s="40"/>
      <c r="B26" s="19">
        <v>2012</v>
      </c>
      <c r="C26" s="48">
        <v>11141</v>
      </c>
      <c r="D26" s="48">
        <v>6108</v>
      </c>
      <c r="E26" s="48">
        <v>69.626720958410317</v>
      </c>
      <c r="G26" s="28"/>
      <c r="J26" s="15"/>
      <c r="K26" s="15"/>
      <c r="L26" s="15"/>
      <c r="M26" s="15"/>
    </row>
    <row r="27" spans="1:13">
      <c r="A27" s="40"/>
      <c r="B27" s="18">
        <v>2013</v>
      </c>
      <c r="C27" s="49">
        <v>11014</v>
      </c>
      <c r="D27" s="49">
        <v>5973</v>
      </c>
      <c r="E27" s="49">
        <v>70.42139370899045</v>
      </c>
    </row>
    <row r="28" spans="1:13">
      <c r="A28" s="40"/>
      <c r="B28" s="19">
        <v>2014</v>
      </c>
      <c r="C28" s="48">
        <v>11319</v>
      </c>
      <c r="D28" s="48">
        <v>5969</v>
      </c>
      <c r="E28" s="48">
        <v>68.020606425893931</v>
      </c>
    </row>
    <row r="29" spans="1:13">
      <c r="A29" s="40"/>
      <c r="B29" s="18">
        <v>2015</v>
      </c>
      <c r="C29" s="49">
        <v>11512</v>
      </c>
      <c r="D29" s="49">
        <v>6557</v>
      </c>
      <c r="E29" s="49">
        <v>62.171572365410825</v>
      </c>
    </row>
    <row r="30" spans="1:13">
      <c r="A30" s="40"/>
      <c r="B30" s="19">
        <v>2016</v>
      </c>
      <c r="C30" s="48">
        <v>10882</v>
      </c>
      <c r="D30" s="48">
        <v>6043</v>
      </c>
      <c r="E30" s="48">
        <v>68.676816150918413</v>
      </c>
    </row>
    <row r="31" spans="1:13">
      <c r="A31" s="40"/>
      <c r="B31" s="18">
        <v>2017</v>
      </c>
      <c r="C31" s="49">
        <v>11051</v>
      </c>
      <c r="D31" s="49">
        <v>5955</v>
      </c>
      <c r="E31" s="49">
        <v>69.961209068010177</v>
      </c>
    </row>
    <row r="32" spans="1:13" ht="14.15" customHeight="1">
      <c r="A32" s="40"/>
      <c r="B32" s="19">
        <v>2018</v>
      </c>
      <c r="C32" s="48">
        <v>10976</v>
      </c>
      <c r="D32" s="48">
        <v>5824</v>
      </c>
      <c r="E32" s="48">
        <v>70.299278846153911</v>
      </c>
    </row>
    <row r="33" spans="1:19" ht="16" customHeight="1">
      <c r="A33" s="40"/>
      <c r="B33" s="18">
        <v>2019</v>
      </c>
      <c r="C33" s="49">
        <v>10539</v>
      </c>
      <c r="D33" s="49">
        <v>5451</v>
      </c>
      <c r="E33" s="49">
        <v>75.855622821500674</v>
      </c>
      <c r="G33" s="16"/>
      <c r="H33" s="16"/>
      <c r="I33" s="16"/>
      <c r="J33" s="16"/>
      <c r="K33" s="16"/>
    </row>
    <row r="34" spans="1:19" ht="16" customHeight="1">
      <c r="A34" s="40"/>
      <c r="B34" s="19">
        <v>2020</v>
      </c>
      <c r="C34" s="48">
        <v>0</v>
      </c>
      <c r="D34" s="48">
        <v>0</v>
      </c>
      <c r="E34" s="48">
        <v>0</v>
      </c>
      <c r="N34" s="15"/>
      <c r="O34" s="15"/>
      <c r="P34" s="15"/>
      <c r="Q34" s="15"/>
      <c r="R34" s="15"/>
      <c r="S34" s="15"/>
    </row>
    <row r="35" spans="1:19" ht="16" customHeight="1">
      <c r="A35" s="40"/>
      <c r="B35" s="18">
        <v>2021</v>
      </c>
      <c r="C35" s="49">
        <v>10259</v>
      </c>
      <c r="D35" s="49">
        <v>4864</v>
      </c>
      <c r="E35" s="49">
        <v>81.90748355269325</v>
      </c>
    </row>
    <row r="37" spans="1:19" ht="16" customHeight="1">
      <c r="B37" s="27" t="s">
        <v>54</v>
      </c>
    </row>
    <row r="38" spans="1:19" s="15" customFormat="1">
      <c r="A38" s="27"/>
      <c r="B38" s="27" t="s">
        <v>52</v>
      </c>
      <c r="C38" s="27"/>
      <c r="D38" s="27"/>
      <c r="E38" s="27"/>
      <c r="F38" s="27"/>
      <c r="G38" s="27"/>
      <c r="H38" s="27"/>
      <c r="I38" s="27"/>
      <c r="J38" s="27"/>
      <c r="K38" s="27"/>
      <c r="N38" s="27"/>
      <c r="O38" s="27"/>
      <c r="P38" s="27"/>
      <c r="Q38" s="27"/>
      <c r="R38" s="27"/>
      <c r="S38" s="27"/>
    </row>
  </sheetData>
  <mergeCells count="5">
    <mergeCell ref="A2:K2"/>
    <mergeCell ref="A3:K3"/>
    <mergeCell ref="A4:K4"/>
    <mergeCell ref="C10:D10"/>
    <mergeCell ref="D11:E11"/>
  </mergeCells>
  <conditionalFormatting sqref="C12:E12 C14:E14 C16:E16 C18:E18 C20:E20 C22:E22 C24:E24 C26:E26 C28:E28 C30:E30 C32:E32 C34:E34">
    <cfRule type="containsErrors" dxfId="5" priority="2">
      <formula>ISERROR(C12)</formula>
    </cfRule>
  </conditionalFormatting>
  <conditionalFormatting sqref="C13:E13 C15:E15 C17:E17 C19:E19 C21:E21 C23:E23 C25:E25 C27:E27 C29:E29 C31:E31 C33:E33 C35:E35">
    <cfRule type="containsErrors" dxfId="4" priority="1">
      <formula>ISERROR(C13)</formula>
    </cfRule>
  </conditionalFormatting>
  <dataValidations count="1">
    <dataValidation type="list" allowBlank="1" showInputMessage="1" showErrorMessage="1" sqref="C6" xr:uid="{00000000-0002-0000-0300-000000000000}">
      <formula1>Month</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lookups!$A$42:$A$52</xm:f>
          </x14:formula1>
          <xm:sqref>D7:D8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topLeftCell="A19" workbookViewId="0">
      <selection activeCell="A22" sqref="A22"/>
    </sheetView>
  </sheetViews>
  <sheetFormatPr defaultRowHeight="1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M29"/>
  <sheetViews>
    <sheetView showGridLines="0" workbookViewId="0">
      <selection activeCell="A24" sqref="A24"/>
    </sheetView>
  </sheetViews>
  <sheetFormatPr defaultColWidth="9.1796875" defaultRowHeight="15.5"/>
  <cols>
    <col min="1" max="2" width="9.1796875" style="4"/>
    <col min="3" max="7" width="18.54296875" style="4" customWidth="1"/>
    <col min="8" max="9" width="9.1796875" style="4"/>
    <col min="10" max="12" width="22.7265625" style="4" customWidth="1"/>
    <col min="13" max="13" width="26.1796875" style="4" customWidth="1"/>
    <col min="14" max="16384" width="9.1796875" style="4"/>
  </cols>
  <sheetData>
    <row r="2" spans="3:13">
      <c r="C2" s="7" t="s">
        <v>45</v>
      </c>
      <c r="J2" s="7" t="s">
        <v>41</v>
      </c>
    </row>
    <row r="3" spans="3:13" ht="15" customHeight="1">
      <c r="C3" s="39"/>
      <c r="D3" s="52" t="s">
        <v>47</v>
      </c>
      <c r="E3" s="53"/>
      <c r="F3" s="54" t="s">
        <v>48</v>
      </c>
      <c r="G3" s="53"/>
      <c r="J3" s="39"/>
      <c r="K3" s="54" t="s">
        <v>55</v>
      </c>
      <c r="L3" s="53"/>
      <c r="M3" s="39" t="s">
        <v>49</v>
      </c>
    </row>
    <row r="4" spans="3:13" ht="30" customHeight="1">
      <c r="C4" s="21" t="s">
        <v>31</v>
      </c>
      <c r="D4" s="21" t="s">
        <v>37</v>
      </c>
      <c r="E4" s="21" t="s">
        <v>38</v>
      </c>
      <c r="F4" s="21" t="s">
        <v>37</v>
      </c>
      <c r="G4" s="21" t="s">
        <v>38</v>
      </c>
      <c r="J4" s="21" t="s">
        <v>31</v>
      </c>
      <c r="K4" s="21" t="s">
        <v>43</v>
      </c>
      <c r="L4" s="56" t="s">
        <v>42</v>
      </c>
      <c r="M4" s="57"/>
    </row>
    <row r="5" spans="3:13" ht="15" customHeight="1">
      <c r="C5" s="19">
        <v>2000</v>
      </c>
      <c r="D5" s="48">
        <v>6482.1779999999999</v>
      </c>
      <c r="E5" s="48">
        <v>5844.62</v>
      </c>
      <c r="F5" s="48">
        <v>609.88400000000001</v>
      </c>
      <c r="G5" s="48">
        <v>578.13900000000001</v>
      </c>
      <c r="J5" s="19">
        <v>1998</v>
      </c>
      <c r="K5" s="48">
        <v>14300</v>
      </c>
      <c r="L5" s="48">
        <v>9900</v>
      </c>
      <c r="M5" s="48">
        <v>78</v>
      </c>
    </row>
    <row r="6" spans="3:13" ht="15" customHeight="1">
      <c r="C6" s="18">
        <v>2001</v>
      </c>
      <c r="D6" s="49">
        <v>5845.3739999999998</v>
      </c>
      <c r="E6" s="49">
        <v>5584.8716166991289</v>
      </c>
      <c r="F6" s="49">
        <v>597.87699999999995</v>
      </c>
      <c r="G6" s="49">
        <v>546.71801388760309</v>
      </c>
      <c r="J6" s="18">
        <v>1999</v>
      </c>
      <c r="K6" s="49">
        <v>12400</v>
      </c>
      <c r="L6" s="49">
        <v>8200</v>
      </c>
      <c r="M6" s="49">
        <v>84</v>
      </c>
    </row>
    <row r="7" spans="3:13" ht="15" customHeight="1">
      <c r="C7" s="19">
        <v>2002</v>
      </c>
      <c r="D7" s="48">
        <v>5588.0420000000004</v>
      </c>
      <c r="E7" s="48">
        <v>5330.1210000000001</v>
      </c>
      <c r="F7" s="48">
        <v>557.65800000000002</v>
      </c>
      <c r="G7" s="48">
        <v>519.83069999999998</v>
      </c>
      <c r="J7" s="19">
        <v>2000</v>
      </c>
      <c r="K7" s="48">
        <v>11300</v>
      </c>
      <c r="L7" s="48">
        <v>7200</v>
      </c>
      <c r="M7" s="48">
        <v>85</v>
      </c>
    </row>
    <row r="8" spans="3:13" ht="15" customHeight="1">
      <c r="C8" s="18">
        <v>2003</v>
      </c>
      <c r="D8" s="49">
        <v>5045.777</v>
      </c>
      <c r="E8" s="49">
        <v>4842.4639999999999</v>
      </c>
      <c r="F8" s="49">
        <v>515.70299999999997</v>
      </c>
      <c r="G8" s="49">
        <v>514.32799999999997</v>
      </c>
      <c r="J8" s="18">
        <v>2001</v>
      </c>
      <c r="K8" s="49">
        <v>10200</v>
      </c>
      <c r="L8" s="49">
        <v>6600</v>
      </c>
      <c r="M8" s="49">
        <v>91</v>
      </c>
    </row>
    <row r="9" spans="3:13" ht="15" customHeight="1">
      <c r="C9" s="19">
        <v>2004</v>
      </c>
      <c r="D9" s="48">
        <v>5158.5209999999997</v>
      </c>
      <c r="E9" s="48">
        <v>4787.3789999999999</v>
      </c>
      <c r="F9" s="48">
        <v>514.72500000000002</v>
      </c>
      <c r="G9" s="48">
        <v>475.11099999999999</v>
      </c>
      <c r="J9" s="19">
        <v>2002</v>
      </c>
      <c r="K9" s="48">
        <v>10400</v>
      </c>
      <c r="L9" s="48">
        <v>6200</v>
      </c>
      <c r="M9" s="48">
        <v>92</v>
      </c>
    </row>
    <row r="10" spans="3:13" ht="15" customHeight="1">
      <c r="C10" s="18">
        <v>2005</v>
      </c>
      <c r="D10" s="49">
        <v>4861.9480000000003</v>
      </c>
      <c r="E10" s="49">
        <v>4726.2070000000003</v>
      </c>
      <c r="F10" s="49">
        <v>469.59457169821519</v>
      </c>
      <c r="G10" s="49">
        <v>440.89100000000002</v>
      </c>
      <c r="J10" s="18">
        <v>2003</v>
      </c>
      <c r="K10" s="49">
        <v>10100</v>
      </c>
      <c r="L10" s="49">
        <v>5800</v>
      </c>
      <c r="M10" s="49">
        <v>90</v>
      </c>
    </row>
    <row r="11" spans="3:13" ht="15" customHeight="1">
      <c r="C11" s="19">
        <v>2006</v>
      </c>
      <c r="D11" s="48">
        <v>4932.9229999999998</v>
      </c>
      <c r="E11" s="48">
        <v>4731.3888999999999</v>
      </c>
      <c r="F11" s="48">
        <v>468.34184465891224</v>
      </c>
      <c r="G11" s="48">
        <v>448.85199999999998</v>
      </c>
      <c r="J11" s="19">
        <v>2004</v>
      </c>
      <c r="K11" s="48">
        <v>11400</v>
      </c>
      <c r="L11" s="48">
        <v>6000</v>
      </c>
      <c r="M11" s="48">
        <v>87</v>
      </c>
    </row>
    <row r="12" spans="3:13" ht="15" customHeight="1">
      <c r="C12" s="18">
        <v>2007</v>
      </c>
      <c r="D12" s="49">
        <v>4834.375</v>
      </c>
      <c r="E12" s="49">
        <v>4670.9830000000002</v>
      </c>
      <c r="F12" s="49">
        <v>455.024</v>
      </c>
      <c r="G12" s="49">
        <v>436.47699999999998</v>
      </c>
      <c r="J12" s="18">
        <v>2005</v>
      </c>
      <c r="K12" s="49">
        <v>12500</v>
      </c>
      <c r="L12" s="49">
        <v>6800</v>
      </c>
      <c r="M12" s="49">
        <v>69</v>
      </c>
    </row>
    <row r="13" spans="3:13" ht="15" customHeight="1">
      <c r="C13" s="19">
        <v>2008</v>
      </c>
      <c r="D13" s="48">
        <v>4713.5119999999997</v>
      </c>
      <c r="E13" s="48">
        <v>4549.5085004093662</v>
      </c>
      <c r="F13" s="48">
        <v>420.58699999999999</v>
      </c>
      <c r="G13" s="48">
        <v>426.11159482661503</v>
      </c>
      <c r="J13" s="19">
        <v>2006</v>
      </c>
      <c r="K13" s="48">
        <v>11900</v>
      </c>
      <c r="L13" s="48">
        <v>6200</v>
      </c>
      <c r="M13" s="48">
        <v>76</v>
      </c>
    </row>
    <row r="14" spans="3:13">
      <c r="C14" s="18">
        <v>2009</v>
      </c>
      <c r="D14" s="49">
        <v>4540.4383990999995</v>
      </c>
      <c r="E14" s="49">
        <v>4416.120691607156</v>
      </c>
      <c r="F14" s="49">
        <v>426.41432839999862</v>
      </c>
      <c r="G14" s="49">
        <v>416.56618376178523</v>
      </c>
      <c r="J14" s="18">
        <v>2007</v>
      </c>
      <c r="K14" s="49">
        <v>12100</v>
      </c>
      <c r="L14" s="49">
        <v>6100</v>
      </c>
      <c r="M14" s="49">
        <v>74</v>
      </c>
    </row>
    <row r="15" spans="3:13">
      <c r="C15" s="19">
        <v>2010</v>
      </c>
      <c r="D15" s="48">
        <v>4460.317</v>
      </c>
      <c r="E15" s="48">
        <v>4387.8819962603566</v>
      </c>
      <c r="F15" s="48">
        <v>426.85399999999998</v>
      </c>
      <c r="G15" s="48">
        <v>422.96310175722164</v>
      </c>
      <c r="J15" s="19">
        <v>2008</v>
      </c>
      <c r="K15" s="48">
        <v>8700</v>
      </c>
      <c r="L15" s="48">
        <v>6100</v>
      </c>
      <c r="M15" s="48">
        <v>75</v>
      </c>
    </row>
    <row r="16" spans="3:13">
      <c r="C16" s="18">
        <v>2011</v>
      </c>
      <c r="D16" s="49">
        <v>4440.6310000000003</v>
      </c>
      <c r="E16" s="49">
        <v>4327.4818917037283</v>
      </c>
      <c r="F16" s="49">
        <v>431.73099999999999</v>
      </c>
      <c r="G16" s="49">
        <v>409.31963849047469</v>
      </c>
      <c r="J16" s="18">
        <v>2009</v>
      </c>
      <c r="K16" s="49">
        <v>9600</v>
      </c>
      <c r="L16" s="49">
        <v>5800</v>
      </c>
      <c r="M16" s="49">
        <v>78</v>
      </c>
    </row>
    <row r="17" spans="3:13">
      <c r="C17" s="19">
        <v>2012</v>
      </c>
      <c r="D17" s="48">
        <v>4480.9040000000005</v>
      </c>
      <c r="E17" s="48">
        <v>4215.9537600703788</v>
      </c>
      <c r="F17" s="48">
        <v>425.28</v>
      </c>
      <c r="G17" s="48">
        <v>400.13461486550472</v>
      </c>
      <c r="J17" s="19">
        <v>2010</v>
      </c>
      <c r="K17" s="48">
        <v>10729</v>
      </c>
      <c r="L17" s="48">
        <v>6009</v>
      </c>
      <c r="M17" s="48">
        <v>71.035779663837545</v>
      </c>
    </row>
    <row r="18" spans="3:13">
      <c r="C18" s="18">
        <v>2013</v>
      </c>
      <c r="D18" s="49">
        <v>4884.9709999999995</v>
      </c>
      <c r="E18" s="49">
        <v>4383.0039320215847</v>
      </c>
      <c r="F18" s="49">
        <v>420.62700000000001</v>
      </c>
      <c r="G18" s="49">
        <v>397.72275740423089</v>
      </c>
      <c r="J18" s="18">
        <v>2011</v>
      </c>
      <c r="K18" s="49">
        <v>10854</v>
      </c>
      <c r="L18" s="49">
        <v>6037</v>
      </c>
      <c r="M18" s="49">
        <v>71.514162663574552</v>
      </c>
    </row>
    <row r="19" spans="3:13">
      <c r="C19" s="19">
        <v>2014</v>
      </c>
      <c r="D19" s="48">
        <v>4815.3969999999999</v>
      </c>
      <c r="E19" s="48">
        <v>4509.6852681627297</v>
      </c>
      <c r="F19" s="48">
        <v>406.01499999999993</v>
      </c>
      <c r="G19" s="48">
        <v>390.42350293480297</v>
      </c>
      <c r="J19" s="19">
        <v>2012</v>
      </c>
      <c r="K19" s="48">
        <v>11141</v>
      </c>
      <c r="L19" s="48">
        <v>6108</v>
      </c>
      <c r="M19" s="48">
        <v>69.626720958410317</v>
      </c>
    </row>
    <row r="20" spans="3:13">
      <c r="C20" s="18">
        <v>2015</v>
      </c>
      <c r="D20" s="49">
        <v>4739.1229999999996</v>
      </c>
      <c r="E20" s="49">
        <v>4421.6416461140207</v>
      </c>
      <c r="F20" s="49">
        <v>407.65899999999999</v>
      </c>
      <c r="G20" s="49">
        <v>400.65716965807803</v>
      </c>
      <c r="J20" s="18">
        <v>2013</v>
      </c>
      <c r="K20" s="49">
        <v>11014</v>
      </c>
      <c r="L20" s="49">
        <v>5973</v>
      </c>
      <c r="M20" s="49">
        <v>70.42139370899045</v>
      </c>
    </row>
    <row r="21" spans="3:13">
      <c r="C21" s="19">
        <v>2016</v>
      </c>
      <c r="D21" s="48">
        <v>4865.5929999999998</v>
      </c>
      <c r="E21" s="48">
        <v>4538.2419787237159</v>
      </c>
      <c r="F21" s="48">
        <v>415.01400000000001</v>
      </c>
      <c r="G21" s="48">
        <v>408.80391053436938</v>
      </c>
      <c r="J21" s="19">
        <v>2014</v>
      </c>
      <c r="K21" s="48">
        <v>11319</v>
      </c>
      <c r="L21" s="48">
        <v>5969</v>
      </c>
      <c r="M21" s="48">
        <v>68.020606425893931</v>
      </c>
    </row>
    <row r="22" spans="3:13">
      <c r="C22" s="18">
        <v>2017</v>
      </c>
      <c r="D22" s="49">
        <v>4968.82</v>
      </c>
      <c r="E22" s="49">
        <v>4713.3169131156837</v>
      </c>
      <c r="F22" s="49">
        <v>416.61900000000003</v>
      </c>
      <c r="G22" s="49">
        <v>407.22984860430694</v>
      </c>
      <c r="J22" s="18">
        <v>2015</v>
      </c>
      <c r="K22" s="49">
        <v>11512</v>
      </c>
      <c r="L22" s="49">
        <v>6557</v>
      </c>
      <c r="M22" s="49">
        <v>62.171572365410825</v>
      </c>
    </row>
    <row r="23" spans="3:13">
      <c r="C23" s="19">
        <v>2018</v>
      </c>
      <c r="D23" s="48">
        <v>5012.0749999999998</v>
      </c>
      <c r="E23" s="48">
        <v>4648.1743619322824</v>
      </c>
      <c r="F23" s="48">
        <v>409.423</v>
      </c>
      <c r="G23" s="48">
        <v>405.74012890162868</v>
      </c>
      <c r="J23" s="19">
        <v>2016</v>
      </c>
      <c r="K23" s="48">
        <v>10882</v>
      </c>
      <c r="L23" s="48">
        <v>6043</v>
      </c>
      <c r="M23" s="48">
        <v>68.676816150918413</v>
      </c>
    </row>
    <row r="24" spans="3:13">
      <c r="C24" s="18">
        <v>2019</v>
      </c>
      <c r="D24" s="49">
        <v>5078.3249999999998</v>
      </c>
      <c r="E24" s="49">
        <v>4741.0050257041121</v>
      </c>
      <c r="F24" s="49">
        <v>413.48899999999998</v>
      </c>
      <c r="G24" s="49">
        <v>404.39918573874269</v>
      </c>
      <c r="J24" s="18">
        <v>2017</v>
      </c>
      <c r="K24" s="49">
        <v>11051</v>
      </c>
      <c r="L24" s="49">
        <v>5955</v>
      </c>
      <c r="M24" s="49">
        <v>69.961209068010177</v>
      </c>
    </row>
    <row r="25" spans="3:13">
      <c r="C25" s="19">
        <v>2020</v>
      </c>
      <c r="D25" s="48">
        <v>5054.7759999999998</v>
      </c>
      <c r="E25" s="48">
        <v>4827.7187498982748</v>
      </c>
      <c r="F25" s="48">
        <v>402.197</v>
      </c>
      <c r="G25" s="48">
        <v>405.11544259040198</v>
      </c>
      <c r="J25" s="19">
        <v>2018</v>
      </c>
      <c r="K25" s="48">
        <v>10976</v>
      </c>
      <c r="L25" s="48">
        <v>5824</v>
      </c>
      <c r="M25" s="48">
        <v>70.299278846153911</v>
      </c>
    </row>
    <row r="26" spans="3:13">
      <c r="C26" s="18">
        <v>2021</v>
      </c>
      <c r="D26" s="49">
        <v>5322.951</v>
      </c>
      <c r="E26" s="49" t="e">
        <v>#VALUE!</v>
      </c>
      <c r="F26" s="49">
        <v>398.39800000000002</v>
      </c>
      <c r="G26" s="49" t="e">
        <v>#VALUE!</v>
      </c>
      <c r="J26" s="18">
        <v>2019</v>
      </c>
      <c r="K26" s="49">
        <v>10539</v>
      </c>
      <c r="L26" s="49">
        <v>5451</v>
      </c>
      <c r="M26" s="49">
        <v>75.855622821500674</v>
      </c>
    </row>
    <row r="27" spans="3:13">
      <c r="C27" s="19">
        <v>2022</v>
      </c>
      <c r="D27" s="48">
        <v>5220.4430000000002</v>
      </c>
      <c r="E27" s="48" t="e">
        <v>#VALUE!</v>
      </c>
      <c r="F27" s="48">
        <v>343.10199999999998</v>
      </c>
      <c r="G27" s="48" t="e">
        <v>#VALUE!</v>
      </c>
      <c r="J27" s="19">
        <v>2020</v>
      </c>
      <c r="K27" s="48">
        <v>0</v>
      </c>
      <c r="L27" s="48">
        <v>0</v>
      </c>
      <c r="M27" s="48">
        <v>0</v>
      </c>
    </row>
    <row r="28" spans="3:13">
      <c r="C28" s="18">
        <v>2023</v>
      </c>
      <c r="D28" s="49">
        <v>4683.3190000000004</v>
      </c>
      <c r="E28" s="49" t="e">
        <v>#N/A</v>
      </c>
      <c r="F28" s="49">
        <v>337.93299999999999</v>
      </c>
      <c r="G28" s="49" t="e">
        <v>#N/A</v>
      </c>
      <c r="J28" s="18">
        <v>2021</v>
      </c>
      <c r="K28" s="49">
        <v>10259</v>
      </c>
      <c r="L28" s="49">
        <v>4864</v>
      </c>
      <c r="M28" s="49">
        <v>81.90748355269325</v>
      </c>
    </row>
    <row r="29" spans="3:13">
      <c r="C29" s="17" t="s">
        <v>46</v>
      </c>
      <c r="J29" s="17" t="s">
        <v>46</v>
      </c>
    </row>
  </sheetData>
  <mergeCells count="4">
    <mergeCell ref="D3:E3"/>
    <mergeCell ref="F3:G3"/>
    <mergeCell ref="K3:L3"/>
    <mergeCell ref="L4:M4"/>
  </mergeCells>
  <conditionalFormatting sqref="D5:G5 D7:G7 D9:G9 D11:G11 D13:G13 D15:G15 D17:G17 D19:G19 D21:G21 D23:G23 D25:G25 D27:G27">
    <cfRule type="containsErrors" dxfId="3" priority="6">
      <formula>ISERROR(D5)</formula>
    </cfRule>
  </conditionalFormatting>
  <conditionalFormatting sqref="D6:G6 D8:G8 D10:G10 D12:G12 D14:G14 D16:G16 D18:G18 D20:G20 D22:G22 D24:G24 D26:G26 D28:G28">
    <cfRule type="containsErrors" dxfId="2" priority="5">
      <formula>ISERROR(D6)</formula>
    </cfRule>
  </conditionalFormatting>
  <conditionalFormatting sqref="K5:M5 K7:M7 K9:M9 K11:M11 K13:M13 K15:M15 K17:M17 K19:M19 K21:M21 K23:M23 K25:M25 K27:M27">
    <cfRule type="containsErrors" dxfId="1" priority="2">
      <formula>ISERROR(K5)</formula>
    </cfRule>
  </conditionalFormatting>
  <conditionalFormatting sqref="K6:M6 K8:M8 K10:M10 K12:M12 K14:M14 K16:M16 K18:M18 K20:M20 K22:M22 K24:M24 K26:M26 K28:M28">
    <cfRule type="containsErrors" dxfId="0" priority="1">
      <formula>ISERROR(K6)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K35"/>
  <sheetViews>
    <sheetView showGridLines="0" workbookViewId="0">
      <selection activeCell="D24" sqref="D24"/>
    </sheetView>
  </sheetViews>
  <sheetFormatPr defaultColWidth="11.453125" defaultRowHeight="15.5"/>
  <cols>
    <col min="1" max="1" width="26" style="4" customWidth="1"/>
    <col min="2" max="11" width="12.7265625" style="4" customWidth="1"/>
    <col min="12" max="16384" width="11.453125" style="4"/>
  </cols>
  <sheetData>
    <row r="1" spans="1:11" ht="16" thickBot="1">
      <c r="A1" s="10"/>
      <c r="B1" s="10"/>
      <c r="C1" s="10"/>
      <c r="D1" s="10"/>
      <c r="E1" s="10"/>
      <c r="F1" s="10"/>
      <c r="G1" s="10"/>
      <c r="H1" s="10"/>
      <c r="I1" s="10"/>
      <c r="J1" s="10"/>
      <c r="K1" s="10"/>
    </row>
    <row r="2" spans="1:11">
      <c r="A2" s="58" t="s">
        <v>32</v>
      </c>
      <c r="B2" s="58"/>
      <c r="C2" s="58"/>
      <c r="D2" s="58"/>
      <c r="E2" s="58"/>
      <c r="F2" s="58"/>
      <c r="G2" s="58"/>
      <c r="H2" s="58"/>
      <c r="I2" s="58"/>
      <c r="J2" s="58"/>
      <c r="K2" s="58"/>
    </row>
    <row r="3" spans="1:11">
      <c r="A3" s="38"/>
      <c r="B3" s="38"/>
      <c r="C3" s="38"/>
      <c r="D3" s="38"/>
      <c r="E3" s="38"/>
      <c r="F3" s="38"/>
      <c r="G3" s="38"/>
      <c r="H3" s="38"/>
      <c r="I3" s="38"/>
      <c r="J3" s="38"/>
      <c r="K3" s="38"/>
    </row>
    <row r="4" spans="1:11" s="27" customFormat="1" ht="16" customHeight="1">
      <c r="A4" s="27" t="s">
        <v>54</v>
      </c>
    </row>
    <row r="5" spans="1:11" s="27" customFormat="1" ht="16" customHeight="1">
      <c r="A5" s="27" t="s">
        <v>52</v>
      </c>
    </row>
    <row r="6" spans="1:11" s="27" customFormat="1" ht="16" customHeight="1">
      <c r="A6" s="27" t="s">
        <v>62</v>
      </c>
    </row>
    <row r="7" spans="1:11" s="27" customFormat="1" ht="16" customHeight="1">
      <c r="A7" s="27" t="s">
        <v>61</v>
      </c>
    </row>
    <row r="8" spans="1:11" ht="15" customHeight="1" thickBot="1">
      <c r="A8" s="10"/>
      <c r="B8" s="10"/>
      <c r="C8" s="10"/>
      <c r="D8" s="10"/>
      <c r="E8" s="10"/>
      <c r="F8" s="10"/>
      <c r="G8" s="10"/>
      <c r="H8" s="10"/>
      <c r="I8" s="10"/>
      <c r="J8" s="10"/>
      <c r="K8" s="10"/>
    </row>
    <row r="9" spans="1:11" ht="15" customHeight="1">
      <c r="A9" s="58" t="s">
        <v>6</v>
      </c>
      <c r="B9" s="58"/>
      <c r="C9" s="58"/>
      <c r="D9" s="58"/>
      <c r="E9" s="58"/>
      <c r="F9" s="58"/>
      <c r="G9" s="58"/>
      <c r="H9" s="58"/>
      <c r="I9" s="58"/>
      <c r="J9" s="58"/>
      <c r="K9" s="58"/>
    </row>
    <row r="10" spans="1:11" ht="15" customHeight="1">
      <c r="A10" s="38"/>
      <c r="B10" s="38"/>
      <c r="C10" s="38"/>
      <c r="D10" s="38"/>
      <c r="E10" s="38"/>
      <c r="F10" s="38"/>
      <c r="G10" s="38"/>
      <c r="H10" s="38"/>
      <c r="I10" s="38"/>
      <c r="J10" s="38"/>
      <c r="K10" s="38"/>
    </row>
    <row r="11" spans="1:11" ht="15" customHeight="1">
      <c r="A11" s="63" t="s">
        <v>56</v>
      </c>
      <c r="B11" s="63"/>
      <c r="C11" s="63"/>
      <c r="D11" s="63"/>
      <c r="E11" s="63"/>
      <c r="F11" s="63"/>
      <c r="G11" s="63"/>
      <c r="H11" s="63"/>
      <c r="I11" s="63"/>
      <c r="J11" s="63"/>
      <c r="K11" s="63"/>
    </row>
    <row r="12" spans="1:11" ht="15" customHeight="1">
      <c r="A12" s="63"/>
      <c r="B12" s="63"/>
      <c r="C12" s="63"/>
      <c r="D12" s="63"/>
      <c r="E12" s="63"/>
      <c r="F12" s="63"/>
      <c r="G12" s="63"/>
      <c r="H12" s="63"/>
      <c r="I12" s="63"/>
      <c r="J12" s="63"/>
      <c r="K12" s="63"/>
    </row>
    <row r="13" spans="1:11" ht="15" customHeight="1">
      <c r="A13" s="63"/>
      <c r="B13" s="63"/>
      <c r="C13" s="63"/>
      <c r="D13" s="63"/>
      <c r="E13" s="63"/>
      <c r="F13" s="63"/>
      <c r="G13" s="63"/>
      <c r="H13" s="63"/>
      <c r="I13" s="63"/>
      <c r="J13" s="63"/>
      <c r="K13" s="63"/>
    </row>
    <row r="14" spans="1:11" ht="99" customHeight="1">
      <c r="A14" s="63"/>
      <c r="B14" s="63"/>
      <c r="C14" s="63"/>
      <c r="D14" s="63"/>
      <c r="E14" s="63"/>
      <c r="F14" s="63"/>
      <c r="G14" s="63"/>
      <c r="H14" s="63"/>
      <c r="I14" s="63"/>
      <c r="J14" s="63"/>
      <c r="K14" s="63"/>
    </row>
    <row r="15" spans="1:11" ht="15" customHeight="1">
      <c r="A15" s="63" t="s">
        <v>59</v>
      </c>
      <c r="B15" s="63"/>
      <c r="C15" s="63"/>
      <c r="D15" s="63"/>
      <c r="E15" s="63"/>
      <c r="F15" s="63"/>
      <c r="G15" s="63"/>
      <c r="H15" s="63"/>
      <c r="I15" s="63"/>
      <c r="J15" s="63"/>
      <c r="K15" s="63"/>
    </row>
    <row r="16" spans="1:11" ht="15" customHeight="1" thickBot="1">
      <c r="A16" s="11"/>
      <c r="B16" s="11"/>
      <c r="C16" s="11"/>
      <c r="D16" s="11"/>
      <c r="E16" s="11"/>
      <c r="F16" s="11"/>
      <c r="G16" s="11"/>
      <c r="H16" s="11"/>
      <c r="I16" s="11"/>
      <c r="J16" s="11"/>
      <c r="K16" s="11"/>
    </row>
    <row r="17" spans="1:11" ht="15" customHeight="1">
      <c r="A17" s="62" t="s">
        <v>0</v>
      </c>
      <c r="B17" s="62"/>
      <c r="C17" s="62"/>
      <c r="D17" s="62"/>
      <c r="E17" s="62"/>
      <c r="F17" s="62"/>
      <c r="G17" s="62"/>
      <c r="H17" s="62"/>
      <c r="I17" s="62"/>
      <c r="J17" s="62"/>
      <c r="K17" s="62"/>
    </row>
    <row r="18" spans="1:11" ht="15" customHeight="1">
      <c r="A18" s="3"/>
      <c r="B18" s="3"/>
      <c r="C18" s="3"/>
      <c r="D18" s="3"/>
      <c r="E18" s="3"/>
      <c r="F18" s="3"/>
      <c r="G18" s="3"/>
      <c r="H18" s="3"/>
      <c r="I18" s="3"/>
      <c r="J18" s="3"/>
      <c r="K18" s="3"/>
    </row>
    <row r="19" spans="1:11" ht="15" customHeight="1">
      <c r="A19" s="64" t="s">
        <v>35</v>
      </c>
      <c r="B19" s="59" t="s">
        <v>57</v>
      </c>
      <c r="C19" s="60"/>
      <c r="D19" s="60"/>
      <c r="E19" s="60"/>
      <c r="F19" s="60"/>
      <c r="G19" s="60"/>
      <c r="H19" s="60"/>
      <c r="I19" s="60"/>
      <c r="J19" s="60"/>
      <c r="K19" s="60"/>
    </row>
    <row r="20" spans="1:11" ht="15" customHeight="1">
      <c r="A20" s="64"/>
      <c r="B20" s="60"/>
      <c r="C20" s="60"/>
      <c r="D20" s="60"/>
      <c r="E20" s="60"/>
      <c r="F20" s="60"/>
      <c r="G20" s="60"/>
      <c r="H20" s="60"/>
      <c r="I20" s="60"/>
      <c r="J20" s="60"/>
      <c r="K20" s="60"/>
    </row>
    <row r="21" spans="1:11" ht="15" customHeight="1">
      <c r="A21" s="5"/>
      <c r="B21" s="60"/>
      <c r="C21" s="60"/>
      <c r="D21" s="60"/>
      <c r="E21" s="60"/>
      <c r="F21" s="60"/>
      <c r="G21" s="60"/>
      <c r="H21" s="60"/>
      <c r="I21" s="60"/>
      <c r="J21" s="60"/>
      <c r="K21" s="60"/>
    </row>
    <row r="22" spans="1:11" ht="15" customHeight="1">
      <c r="B22" s="60"/>
      <c r="C22" s="60"/>
      <c r="D22" s="60"/>
      <c r="E22" s="60"/>
      <c r="F22" s="60"/>
      <c r="G22" s="60"/>
      <c r="H22" s="60"/>
      <c r="I22" s="60"/>
      <c r="J22" s="60"/>
      <c r="K22" s="60"/>
    </row>
    <row r="23" spans="1:11" ht="22.5" customHeight="1">
      <c r="B23" s="60"/>
      <c r="C23" s="60"/>
      <c r="D23" s="60"/>
      <c r="E23" s="60"/>
      <c r="F23" s="60"/>
      <c r="G23" s="60"/>
      <c r="H23" s="60"/>
      <c r="I23" s="60"/>
      <c r="J23" s="60"/>
      <c r="K23" s="60"/>
    </row>
    <row r="24" spans="1:11" ht="15" customHeight="1">
      <c r="A24" s="6" t="s">
        <v>1</v>
      </c>
      <c r="B24" s="4" t="s">
        <v>58</v>
      </c>
    </row>
    <row r="25" spans="1:11" ht="15" customHeight="1">
      <c r="A25" s="7" t="s">
        <v>2</v>
      </c>
      <c r="B25" s="8" t="s">
        <v>4</v>
      </c>
      <c r="C25" s="8"/>
      <c r="D25" s="8"/>
      <c r="E25" s="8"/>
      <c r="F25" s="8"/>
      <c r="G25" s="8"/>
      <c r="H25" s="8"/>
      <c r="I25" s="8"/>
      <c r="J25" s="8"/>
      <c r="K25" s="8"/>
    </row>
    <row r="26" spans="1:11" ht="15" customHeight="1">
      <c r="A26" s="7" t="s">
        <v>3</v>
      </c>
      <c r="B26" s="61" t="s">
        <v>5</v>
      </c>
      <c r="C26" s="61"/>
      <c r="D26" s="61"/>
      <c r="E26" s="61"/>
      <c r="F26" s="61"/>
      <c r="G26" s="61"/>
      <c r="H26" s="61"/>
      <c r="I26" s="61"/>
      <c r="J26" s="61"/>
      <c r="K26" s="61"/>
    </row>
    <row r="27" spans="1:11" ht="15" customHeight="1" thickBot="1">
      <c r="A27" s="11"/>
      <c r="B27" s="11"/>
      <c r="C27" s="11"/>
      <c r="D27" s="11"/>
      <c r="E27" s="11"/>
      <c r="F27" s="11"/>
      <c r="G27" s="11"/>
      <c r="H27" s="11"/>
      <c r="I27" s="11"/>
      <c r="J27" s="11"/>
      <c r="K27" s="11"/>
    </row>
    <row r="28" spans="1:11">
      <c r="A28" s="62"/>
      <c r="B28" s="62"/>
      <c r="C28" s="62"/>
      <c r="D28" s="62"/>
      <c r="E28" s="62"/>
      <c r="F28" s="62"/>
      <c r="G28" s="62"/>
      <c r="H28" s="62"/>
      <c r="I28" s="62"/>
      <c r="J28" s="62"/>
      <c r="K28" s="62"/>
    </row>
    <row r="35" spans="1:11">
      <c r="A35" s="9"/>
      <c r="B35" s="9"/>
      <c r="C35" s="9"/>
      <c r="D35" s="9"/>
      <c r="E35" s="9"/>
      <c r="F35" s="9"/>
      <c r="G35" s="9"/>
      <c r="H35" s="9"/>
      <c r="I35" s="9"/>
      <c r="J35" s="9"/>
      <c r="K35" s="9"/>
    </row>
  </sheetData>
  <mergeCells count="9">
    <mergeCell ref="A2:K2"/>
    <mergeCell ref="B19:K23"/>
    <mergeCell ref="B26:K26"/>
    <mergeCell ref="A28:K28"/>
    <mergeCell ref="A9:K9"/>
    <mergeCell ref="A11:K14"/>
    <mergeCell ref="A15:K15"/>
    <mergeCell ref="A17:K17"/>
    <mergeCell ref="A19:A20"/>
  </mergeCells>
  <hyperlinks>
    <hyperlink ref="B25" r:id="rId1" xr:uid="{00000000-0004-0000-0600-000000000000}"/>
    <hyperlink ref="B26:C26" r:id="rId2" display="ahdb.org.uk" xr:uid="{00000000-0004-0000-0600-000001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
  <sheetViews>
    <sheetView showGridLines="0" workbookViewId="0">
      <selection activeCell="I23" sqref="I23"/>
    </sheetView>
  </sheetViews>
  <sheetFormatPr defaultColWidth="11.453125" defaultRowHeight="1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lookups</vt:lpstr>
      <vt:lpstr>Herd size</vt:lpstr>
      <vt:lpstr>Holdings</vt:lpstr>
      <vt:lpstr>Charts</vt:lpstr>
      <vt:lpstr>Website</vt:lpstr>
      <vt:lpstr>Disclaimer and notes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Martin Doherty</cp:lastModifiedBy>
  <cp:lastPrinted>2019-04-09T12:54:47Z</cp:lastPrinted>
  <dcterms:created xsi:type="dcterms:W3CDTF">2019-04-08T11:54:46Z</dcterms:created>
  <dcterms:modified xsi:type="dcterms:W3CDTF">2024-02-12T14:42:07Z</dcterms:modified>
</cp:coreProperties>
</file>